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720" activeTab="0"/>
  </bookViews>
  <sheets>
    <sheet name="3.kolo" sheetId="1" r:id="rId1"/>
    <sheet name="2. kolo" sheetId="2" r:id="rId2"/>
    <sheet name="1. kolo" sheetId="3" r:id="rId3"/>
    <sheet name="priebežné poradie" sheetId="4" r:id="rId4"/>
  </sheets>
  <definedNames/>
  <calcPr fullCalcOnLoad="1"/>
</workbook>
</file>

<file path=xl/sharedStrings.xml><?xml version="1.0" encoding="utf-8"?>
<sst xmlns="http://schemas.openxmlformats.org/spreadsheetml/2006/main" count="413" uniqueCount="138">
  <si>
    <t xml:space="preserve">Výsledková listina </t>
  </si>
  <si>
    <t>disciplína :  Compak  sporting 100</t>
  </si>
  <si>
    <t>Poradie</t>
  </si>
  <si>
    <t>št. č.</t>
  </si>
  <si>
    <t>meno</t>
  </si>
  <si>
    <t>položky</t>
  </si>
  <si>
    <t>počet zásahov celkom</t>
  </si>
  <si>
    <t>Pozn.</t>
  </si>
  <si>
    <t>1.</t>
  </si>
  <si>
    <t>Krchňavý Peter</t>
  </si>
  <si>
    <t>2.</t>
  </si>
  <si>
    <t>3.</t>
  </si>
  <si>
    <t>4.</t>
  </si>
  <si>
    <t>5.</t>
  </si>
  <si>
    <t>Solnica Igor</t>
  </si>
  <si>
    <t>11.</t>
  </si>
  <si>
    <t>13.</t>
  </si>
  <si>
    <t>14.</t>
  </si>
  <si>
    <t>15.</t>
  </si>
  <si>
    <t>16.</t>
  </si>
  <si>
    <t>18.</t>
  </si>
  <si>
    <t>19.</t>
  </si>
  <si>
    <t>20.</t>
  </si>
  <si>
    <t>Molnár Anton Ing.</t>
  </si>
  <si>
    <t>podpis hlavného rozhodcu :</t>
  </si>
  <si>
    <t>Kocsis Viliam Ing.</t>
  </si>
  <si>
    <t>Pandula Ivan Ing.</t>
  </si>
  <si>
    <t>Šallay Igor Bc.</t>
  </si>
  <si>
    <t>Hertl Rastislav</t>
  </si>
  <si>
    <t>Hertl Igor</t>
  </si>
  <si>
    <t>Mikulka Peter Ing.</t>
  </si>
  <si>
    <t>okres</t>
  </si>
  <si>
    <t>Trnava</t>
  </si>
  <si>
    <t>Skalica</t>
  </si>
  <si>
    <t>Šaľa</t>
  </si>
  <si>
    <t>Komárno</t>
  </si>
  <si>
    <t>Martin</t>
  </si>
  <si>
    <t>8.</t>
  </si>
  <si>
    <t>10.</t>
  </si>
  <si>
    <t>Semanský Jaromír</t>
  </si>
  <si>
    <t>Veľký Krtíš</t>
  </si>
  <si>
    <t>Láska Róbert Ing.</t>
  </si>
  <si>
    <t>Horváth Jozef Ing.</t>
  </si>
  <si>
    <t>priemerná úspešnosť zásahov</t>
  </si>
  <si>
    <t>6.</t>
  </si>
  <si>
    <t>7.</t>
  </si>
  <si>
    <t>9.</t>
  </si>
  <si>
    <t>12.</t>
  </si>
  <si>
    <t>17.</t>
  </si>
  <si>
    <r>
      <t xml:space="preserve">miesto konania : </t>
    </r>
    <r>
      <rPr>
        <b/>
        <i/>
        <sz val="14"/>
        <rFont val="Impact"/>
        <family val="2"/>
      </rPr>
      <t>Trnovec nad Váhom</t>
    </r>
  </si>
  <si>
    <t>V 1</t>
  </si>
  <si>
    <t>V 2</t>
  </si>
  <si>
    <t>S 1</t>
  </si>
  <si>
    <t>S 2</t>
  </si>
  <si>
    <t>21.</t>
  </si>
  <si>
    <t>22.</t>
  </si>
  <si>
    <t>23.</t>
  </si>
  <si>
    <t>24.</t>
  </si>
  <si>
    <t>25.</t>
  </si>
  <si>
    <t>Lekéň Miroslav</t>
  </si>
  <si>
    <t>Lučenec</t>
  </si>
  <si>
    <t>Szántó Zoltán</t>
  </si>
  <si>
    <t>Horváth Roman</t>
  </si>
  <si>
    <t>Pápeš Milan Ing.</t>
  </si>
  <si>
    <t>Nové Zámky</t>
  </si>
  <si>
    <t>Kelecsényi Juraj</t>
  </si>
  <si>
    <t>Levice</t>
  </si>
  <si>
    <t>Krchňavý Michal</t>
  </si>
  <si>
    <t>druh preteku : VSS Pohár SPZ 1. kolo</t>
  </si>
  <si>
    <t>dátum : 28. 03. 2009</t>
  </si>
  <si>
    <t>veterán</t>
  </si>
  <si>
    <t xml:space="preserve">Horváth Jozef </t>
  </si>
  <si>
    <t>Žiar n. Hr.</t>
  </si>
  <si>
    <t>Füssy Imrich</t>
  </si>
  <si>
    <t>Ďurík Jaroslav Ing.</t>
  </si>
  <si>
    <t>Sýkora Marek</t>
  </si>
  <si>
    <t>Štefeček Andrej</t>
  </si>
  <si>
    <t>Nitra</t>
  </si>
  <si>
    <t>Ďurík Róbert</t>
  </si>
  <si>
    <t>L. Mikuláš</t>
  </si>
  <si>
    <r>
      <t xml:space="preserve">miesto konania : </t>
    </r>
    <r>
      <rPr>
        <b/>
        <i/>
        <sz val="14"/>
        <rFont val="Impact"/>
        <family val="2"/>
      </rPr>
      <t>Trnovec nad Váhom - Skalica - Trnava</t>
    </r>
  </si>
  <si>
    <t>Trnovec</t>
  </si>
  <si>
    <t>28. 03.</t>
  </si>
  <si>
    <t>25. 04.</t>
  </si>
  <si>
    <t>22. 08.</t>
  </si>
  <si>
    <t>26. 09.</t>
  </si>
  <si>
    <t>04. 10.</t>
  </si>
  <si>
    <t>Buda Dušan Ing.</t>
  </si>
  <si>
    <t>dátum : rok 2009</t>
  </si>
  <si>
    <t>súčet    5 naj...</t>
  </si>
  <si>
    <t>miesto a termín</t>
  </si>
  <si>
    <t>druh preteku : VSS - Pohár SPZ - priebežné poradie</t>
  </si>
  <si>
    <t>27. 06.</t>
  </si>
  <si>
    <t>druh preteku : VSS Pohár SPZ 2. kolo</t>
  </si>
  <si>
    <r>
      <t xml:space="preserve">miesto konania : </t>
    </r>
    <r>
      <rPr>
        <b/>
        <i/>
        <sz val="14"/>
        <rFont val="Impact"/>
        <family val="2"/>
      </rPr>
      <t xml:space="preserve">Skalica </t>
    </r>
  </si>
  <si>
    <t>dátum : 25. 04. 2009</t>
  </si>
  <si>
    <t>Gromovský</t>
  </si>
  <si>
    <t>Senica</t>
  </si>
  <si>
    <t>Rozumek</t>
  </si>
  <si>
    <t>ČR</t>
  </si>
  <si>
    <t>Tosecký</t>
  </si>
  <si>
    <t>Otáhal Milan</t>
  </si>
  <si>
    <t>Halouzka ml.</t>
  </si>
  <si>
    <t>Němeček</t>
  </si>
  <si>
    <t>Salaj Josef</t>
  </si>
  <si>
    <t>Zigo Martin</t>
  </si>
  <si>
    <t>Halouzka Benedikt</t>
  </si>
  <si>
    <t>T 1</t>
  </si>
  <si>
    <t>T 2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</si>
  <si>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</si>
  <si>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</si>
  <si>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</si>
  <si>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</si>
  <si>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</si>
  <si>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</si>
  <si>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</si>
  <si>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</si>
  <si>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</si>
  <si>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08. 05.</t>
  </si>
  <si>
    <t>Horváth Szabolcs</t>
  </si>
  <si>
    <t>35.</t>
  </si>
  <si>
    <t>36.</t>
  </si>
  <si>
    <t>Füssy Imrich st.</t>
  </si>
  <si>
    <t>Füssy Imrich ml.</t>
  </si>
  <si>
    <t>37.</t>
  </si>
  <si>
    <t>Hodek Oskár Ing.</t>
  </si>
  <si>
    <t>Varga Viliam</t>
  </si>
  <si>
    <t>Tarek Martin</t>
  </si>
  <si>
    <t>Bratislava</t>
  </si>
  <si>
    <t>38.</t>
  </si>
  <si>
    <t>39.</t>
  </si>
  <si>
    <t>Gromovský Jozef</t>
  </si>
  <si>
    <t>Rozumek Josef</t>
  </si>
  <si>
    <t>Tosecký Michal</t>
  </si>
  <si>
    <t>Němeček Josef</t>
  </si>
  <si>
    <t>druh preteku : VSS Pohár SPZ 3. kolo</t>
  </si>
  <si>
    <t>dátum : 8. 05. 2009</t>
  </si>
  <si>
    <t>01. 08.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</si>
</sst>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000\ &quot;Sk&quot;"/>
    <numFmt numFmtId="174" formatCode="#,##0.0000"/>
    <numFmt numFmtId="175" formatCode="#,##0\ [$€-1]"/>
    <numFmt numFmtId="176" formatCode="#,##0\ &quot;Sk&quot;"/>
    <numFmt numFmtId="177" formatCode="0.000"/>
    <numFmt numFmtId="178" formatCode="#,##0.000\ [$€-1]"/>
    <numFmt numFmtId="179" formatCode="0.0000"/>
    <numFmt numFmtId="180" formatCode="#,##0.00\ [$€-1]"/>
    <numFmt numFmtId="181" formatCode="#,##0\ _S_k"/>
  </numFmts>
  <fonts count="35">
    <font>
      <sz val="10"/>
      <name val="Arial CE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4"/>
      <name val="Impact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0" fontId="10" fillId="0" borderId="10" xfId="0" applyNumberFormat="1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0" fontId="34" fillId="0" borderId="10" xfId="0" applyNumberFormat="1" applyFont="1" applyBorder="1" applyAlignment="1">
      <alignment horizontal="center" vertical="center"/>
    </xf>
    <xf numFmtId="0" fontId="14" fillId="24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textRotation="45"/>
    </xf>
    <xf numFmtId="0" fontId="4" fillId="0" borderId="32" xfId="0" applyFont="1" applyBorder="1" applyAlignment="1">
      <alignment horizontal="center" vertical="center" textRotation="45"/>
    </xf>
    <xf numFmtId="0" fontId="0" fillId="0" borderId="11" xfId="0" applyBorder="1" applyAlignment="1">
      <alignment horizontal="center" vertical="center" textRotation="45"/>
    </xf>
    <xf numFmtId="0" fontId="4" fillId="0" borderId="33" xfId="0" applyFont="1" applyBorder="1" applyAlignment="1">
      <alignment horizontal="center" vertical="center" textRotation="46"/>
    </xf>
    <xf numFmtId="0" fontId="4" fillId="0" borderId="34" xfId="0" applyFont="1" applyBorder="1" applyAlignment="1">
      <alignment horizontal="center" vertical="center" textRotation="46"/>
    </xf>
    <xf numFmtId="0" fontId="0" fillId="0" borderId="13" xfId="0" applyBorder="1" applyAlignment="1">
      <alignment horizontal="center" vertical="center" textRotation="46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5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7.375" style="0" customWidth="1"/>
    <col min="2" max="2" width="6.75390625" style="0" customWidth="1"/>
    <col min="3" max="3" width="21.25390625" style="0" customWidth="1"/>
    <col min="4" max="4" width="14.00390625" style="0" customWidth="1"/>
  </cols>
  <sheetData>
    <row r="1" spans="1:10" ht="26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0.25">
      <c r="A2" s="52" t="s">
        <v>135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0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8">
      <c r="A4" s="38" t="s">
        <v>49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8">
      <c r="A5" s="38" t="s">
        <v>136</v>
      </c>
      <c r="B5" s="38"/>
      <c r="C5" s="38"/>
      <c r="D5" s="38"/>
      <c r="E5" s="38"/>
      <c r="F5" s="38"/>
      <c r="G5" s="38"/>
      <c r="H5" s="38"/>
      <c r="I5" s="38"/>
      <c r="J5" s="38"/>
    </row>
    <row r="6" ht="6.75" customHeight="1" thickBot="1"/>
    <row r="7" spans="1:10" ht="15.75">
      <c r="A7" s="39" t="s">
        <v>2</v>
      </c>
      <c r="B7" s="42" t="s">
        <v>3</v>
      </c>
      <c r="C7" s="45" t="s">
        <v>4</v>
      </c>
      <c r="D7" s="45" t="s">
        <v>31</v>
      </c>
      <c r="E7" s="48" t="s">
        <v>5</v>
      </c>
      <c r="F7" s="49"/>
      <c r="G7" s="49"/>
      <c r="H7" s="50"/>
      <c r="I7" s="56" t="s">
        <v>6</v>
      </c>
      <c r="J7" s="59" t="s">
        <v>7</v>
      </c>
    </row>
    <row r="8" spans="1:10" ht="12.75">
      <c r="A8" s="40"/>
      <c r="B8" s="43"/>
      <c r="C8" s="46"/>
      <c r="D8" s="46"/>
      <c r="E8" s="46" t="s">
        <v>50</v>
      </c>
      <c r="F8" s="46" t="s">
        <v>51</v>
      </c>
      <c r="G8" s="46" t="s">
        <v>52</v>
      </c>
      <c r="H8" s="62" t="s">
        <v>53</v>
      </c>
      <c r="I8" s="57"/>
      <c r="J8" s="60"/>
    </row>
    <row r="9" spans="1:10" ht="26.25" customHeight="1">
      <c r="A9" s="41"/>
      <c r="B9" s="44"/>
      <c r="C9" s="47"/>
      <c r="D9" s="47"/>
      <c r="E9" s="47"/>
      <c r="F9" s="47"/>
      <c r="G9" s="47"/>
      <c r="H9" s="63"/>
      <c r="I9" s="58"/>
      <c r="J9" s="61"/>
    </row>
    <row r="10" spans="1:10" ht="18" customHeight="1">
      <c r="A10" s="8" t="s">
        <v>8</v>
      </c>
      <c r="B10" s="9">
        <v>9</v>
      </c>
      <c r="C10" s="10" t="s">
        <v>59</v>
      </c>
      <c r="D10" s="10" t="s">
        <v>60</v>
      </c>
      <c r="E10" s="11">
        <v>24</v>
      </c>
      <c r="F10" s="11">
        <v>23</v>
      </c>
      <c r="G10" s="11">
        <v>16</v>
      </c>
      <c r="H10" s="11">
        <v>20</v>
      </c>
      <c r="I10" s="12">
        <f aca="true" t="shared" si="0" ref="I10:I30">SUM(E10:H10)</f>
        <v>83</v>
      </c>
      <c r="J10" s="13"/>
    </row>
    <row r="11" spans="1:10" ht="18" customHeight="1">
      <c r="A11" s="8" t="s">
        <v>10</v>
      </c>
      <c r="B11" s="7">
        <v>14</v>
      </c>
      <c r="C11" s="15" t="s">
        <v>25</v>
      </c>
      <c r="D11" s="15" t="s">
        <v>35</v>
      </c>
      <c r="E11" s="16">
        <v>21</v>
      </c>
      <c r="F11" s="16">
        <v>21</v>
      </c>
      <c r="G11" s="16">
        <v>18</v>
      </c>
      <c r="H11" s="16">
        <v>21</v>
      </c>
      <c r="I11" s="17">
        <f t="shared" si="0"/>
        <v>81</v>
      </c>
      <c r="J11" s="18"/>
    </row>
    <row r="12" spans="1:10" ht="18" customHeight="1">
      <c r="A12" s="8" t="s">
        <v>11</v>
      </c>
      <c r="B12" s="7">
        <v>13</v>
      </c>
      <c r="C12" s="15" t="s">
        <v>9</v>
      </c>
      <c r="D12" s="15" t="s">
        <v>40</v>
      </c>
      <c r="E12" s="16">
        <v>19</v>
      </c>
      <c r="F12" s="16">
        <v>23</v>
      </c>
      <c r="G12" s="16">
        <v>20</v>
      </c>
      <c r="H12" s="16">
        <v>16</v>
      </c>
      <c r="I12" s="17">
        <f t="shared" si="0"/>
        <v>78</v>
      </c>
      <c r="J12" s="18"/>
    </row>
    <row r="13" spans="1:10" ht="18" customHeight="1">
      <c r="A13" s="8" t="s">
        <v>12</v>
      </c>
      <c r="B13" s="7">
        <v>15</v>
      </c>
      <c r="C13" s="15" t="s">
        <v>14</v>
      </c>
      <c r="D13" s="15" t="s">
        <v>32</v>
      </c>
      <c r="E13" s="16">
        <v>21</v>
      </c>
      <c r="F13" s="19">
        <v>18</v>
      </c>
      <c r="G13" s="16">
        <v>18</v>
      </c>
      <c r="H13" s="16">
        <v>17</v>
      </c>
      <c r="I13" s="17">
        <f t="shared" si="0"/>
        <v>74</v>
      </c>
      <c r="J13" s="18"/>
    </row>
    <row r="14" spans="1:10" ht="18" customHeight="1">
      <c r="A14" s="8" t="s">
        <v>13</v>
      </c>
      <c r="B14" s="7">
        <v>3</v>
      </c>
      <c r="C14" s="15" t="s">
        <v>29</v>
      </c>
      <c r="D14" s="15" t="s">
        <v>33</v>
      </c>
      <c r="E14" s="16">
        <v>18</v>
      </c>
      <c r="F14" s="16">
        <v>18</v>
      </c>
      <c r="G14" s="16">
        <v>17</v>
      </c>
      <c r="H14" s="16">
        <v>20</v>
      </c>
      <c r="I14" s="17">
        <f t="shared" si="0"/>
        <v>73</v>
      </c>
      <c r="J14" s="18"/>
    </row>
    <row r="15" spans="1:10" ht="18" customHeight="1">
      <c r="A15" s="8" t="s">
        <v>44</v>
      </c>
      <c r="B15" s="7">
        <v>17</v>
      </c>
      <c r="C15" s="15" t="s">
        <v>23</v>
      </c>
      <c r="D15" s="15" t="s">
        <v>34</v>
      </c>
      <c r="E15" s="16">
        <v>20</v>
      </c>
      <c r="F15" s="16">
        <v>19</v>
      </c>
      <c r="G15" s="16">
        <v>15</v>
      </c>
      <c r="H15" s="16">
        <v>19</v>
      </c>
      <c r="I15" s="17">
        <f t="shared" si="0"/>
        <v>73</v>
      </c>
      <c r="J15" s="18"/>
    </row>
    <row r="16" spans="1:10" ht="18" customHeight="1">
      <c r="A16" s="8" t="s">
        <v>45</v>
      </c>
      <c r="B16" s="7">
        <v>6</v>
      </c>
      <c r="C16" s="15" t="s">
        <v>42</v>
      </c>
      <c r="D16" s="15" t="s">
        <v>34</v>
      </c>
      <c r="E16" s="16">
        <v>17</v>
      </c>
      <c r="F16" s="16">
        <v>19</v>
      </c>
      <c r="G16" s="16">
        <v>16</v>
      </c>
      <c r="H16" s="16">
        <v>19</v>
      </c>
      <c r="I16" s="17">
        <f t="shared" si="0"/>
        <v>71</v>
      </c>
      <c r="J16" s="18" t="s">
        <v>70</v>
      </c>
    </row>
    <row r="17" spans="1:10" ht="18" customHeight="1">
      <c r="A17" s="8" t="s">
        <v>37</v>
      </c>
      <c r="B17" s="7">
        <v>2</v>
      </c>
      <c r="C17" s="15" t="s">
        <v>27</v>
      </c>
      <c r="D17" s="15" t="s">
        <v>34</v>
      </c>
      <c r="E17" s="16">
        <v>20</v>
      </c>
      <c r="F17" s="16">
        <v>15</v>
      </c>
      <c r="G17" s="16">
        <v>18</v>
      </c>
      <c r="H17" s="16">
        <v>17</v>
      </c>
      <c r="I17" s="17">
        <f t="shared" si="0"/>
        <v>70</v>
      </c>
      <c r="J17" s="18"/>
    </row>
    <row r="18" spans="1:10" ht="18" customHeight="1">
      <c r="A18" s="8" t="s">
        <v>46</v>
      </c>
      <c r="B18" s="7">
        <v>16</v>
      </c>
      <c r="C18" s="15" t="s">
        <v>63</v>
      </c>
      <c r="D18" s="15" t="s">
        <v>64</v>
      </c>
      <c r="E18" s="16">
        <v>17</v>
      </c>
      <c r="F18" s="16">
        <v>14</v>
      </c>
      <c r="G18" s="16">
        <v>16</v>
      </c>
      <c r="H18" s="16">
        <v>22</v>
      </c>
      <c r="I18" s="17">
        <f t="shared" si="0"/>
        <v>69</v>
      </c>
      <c r="J18" s="18"/>
    </row>
    <row r="19" spans="1:10" ht="18" customHeight="1">
      <c r="A19" s="8" t="s">
        <v>38</v>
      </c>
      <c r="B19" s="7">
        <v>12</v>
      </c>
      <c r="C19" s="15" t="s">
        <v>62</v>
      </c>
      <c r="D19" s="15" t="s">
        <v>34</v>
      </c>
      <c r="E19" s="16">
        <v>20</v>
      </c>
      <c r="F19" s="16">
        <v>20</v>
      </c>
      <c r="G19" s="16">
        <v>12</v>
      </c>
      <c r="H19" s="16">
        <v>17</v>
      </c>
      <c r="I19" s="17">
        <f t="shared" si="0"/>
        <v>69</v>
      </c>
      <c r="J19" s="18"/>
    </row>
    <row r="20" spans="1:10" ht="18" customHeight="1">
      <c r="A20" s="8" t="s">
        <v>15</v>
      </c>
      <c r="B20" s="7">
        <v>20</v>
      </c>
      <c r="C20" s="15" t="s">
        <v>119</v>
      </c>
      <c r="D20" s="15" t="s">
        <v>35</v>
      </c>
      <c r="E20" s="19">
        <v>15</v>
      </c>
      <c r="F20" s="16">
        <v>23</v>
      </c>
      <c r="G20" s="16">
        <v>15</v>
      </c>
      <c r="H20" s="16">
        <v>16</v>
      </c>
      <c r="I20" s="17">
        <f t="shared" si="0"/>
        <v>69</v>
      </c>
      <c r="J20" s="18"/>
    </row>
    <row r="21" spans="1:10" ht="18" customHeight="1">
      <c r="A21" s="8" t="s">
        <v>47</v>
      </c>
      <c r="B21" s="7">
        <v>10</v>
      </c>
      <c r="C21" s="15" t="s">
        <v>39</v>
      </c>
      <c r="D21" s="15" t="s">
        <v>33</v>
      </c>
      <c r="E21" s="16">
        <v>19</v>
      </c>
      <c r="F21" s="16">
        <v>18</v>
      </c>
      <c r="G21" s="16">
        <v>16</v>
      </c>
      <c r="H21" s="16">
        <v>15</v>
      </c>
      <c r="I21" s="17">
        <f t="shared" si="0"/>
        <v>68</v>
      </c>
      <c r="J21" s="18" t="s">
        <v>70</v>
      </c>
    </row>
    <row r="22" spans="1:10" ht="18" customHeight="1">
      <c r="A22" s="8" t="s">
        <v>16</v>
      </c>
      <c r="B22" s="7">
        <v>19</v>
      </c>
      <c r="C22" s="15" t="s">
        <v>123</v>
      </c>
      <c r="D22" s="15" t="s">
        <v>35</v>
      </c>
      <c r="E22" s="19">
        <v>17</v>
      </c>
      <c r="F22" s="16">
        <v>18</v>
      </c>
      <c r="G22" s="16">
        <v>13</v>
      </c>
      <c r="H22" s="16">
        <v>18</v>
      </c>
      <c r="I22" s="17">
        <f t="shared" si="0"/>
        <v>66</v>
      </c>
      <c r="J22" s="18"/>
    </row>
    <row r="23" spans="1:10" ht="18" customHeight="1">
      <c r="A23" s="8" t="s">
        <v>17</v>
      </c>
      <c r="B23" s="7">
        <v>18</v>
      </c>
      <c r="C23" s="15" t="s">
        <v>41</v>
      </c>
      <c r="D23" s="15" t="s">
        <v>72</v>
      </c>
      <c r="E23" s="16">
        <v>15</v>
      </c>
      <c r="F23" s="16">
        <v>19</v>
      </c>
      <c r="G23" s="16">
        <v>17</v>
      </c>
      <c r="H23" s="16">
        <v>15</v>
      </c>
      <c r="I23" s="17">
        <f t="shared" si="0"/>
        <v>66</v>
      </c>
      <c r="J23" s="18"/>
    </row>
    <row r="24" spans="1:10" ht="18" customHeight="1">
      <c r="A24" s="8" t="s">
        <v>18</v>
      </c>
      <c r="B24" s="7">
        <v>21</v>
      </c>
      <c r="C24" s="15" t="s">
        <v>125</v>
      </c>
      <c r="D24" s="15" t="s">
        <v>35</v>
      </c>
      <c r="E24" s="19">
        <v>17</v>
      </c>
      <c r="F24" s="16">
        <v>17</v>
      </c>
      <c r="G24" s="16">
        <v>14</v>
      </c>
      <c r="H24" s="16">
        <v>16</v>
      </c>
      <c r="I24" s="17">
        <f t="shared" si="0"/>
        <v>64</v>
      </c>
      <c r="J24" s="18"/>
    </row>
    <row r="25" spans="1:10" ht="18" customHeight="1">
      <c r="A25" s="8" t="s">
        <v>19</v>
      </c>
      <c r="B25" s="7">
        <v>1</v>
      </c>
      <c r="C25" s="15" t="s">
        <v>65</v>
      </c>
      <c r="D25" s="15" t="s">
        <v>66</v>
      </c>
      <c r="E25" s="16">
        <v>20</v>
      </c>
      <c r="F25" s="16">
        <v>16</v>
      </c>
      <c r="G25" s="16">
        <v>12</v>
      </c>
      <c r="H25" s="16">
        <v>16</v>
      </c>
      <c r="I25" s="17">
        <f t="shared" si="0"/>
        <v>64</v>
      </c>
      <c r="J25" s="18"/>
    </row>
    <row r="26" spans="1:10" ht="18" customHeight="1">
      <c r="A26" s="8" t="s">
        <v>48</v>
      </c>
      <c r="B26" s="7">
        <v>5</v>
      </c>
      <c r="C26" s="15" t="s">
        <v>71</v>
      </c>
      <c r="D26" s="15" t="s">
        <v>35</v>
      </c>
      <c r="E26" s="16">
        <v>15</v>
      </c>
      <c r="F26" s="16">
        <v>16</v>
      </c>
      <c r="G26" s="16">
        <v>14</v>
      </c>
      <c r="H26" s="19">
        <v>17</v>
      </c>
      <c r="I26" s="17">
        <f t="shared" si="0"/>
        <v>62</v>
      </c>
      <c r="J26" s="18"/>
    </row>
    <row r="27" spans="1:10" ht="18" customHeight="1">
      <c r="A27" s="8" t="s">
        <v>20</v>
      </c>
      <c r="B27" s="7">
        <v>7</v>
      </c>
      <c r="C27" s="15" t="s">
        <v>126</v>
      </c>
      <c r="D27" s="15" t="s">
        <v>35</v>
      </c>
      <c r="E27" s="19">
        <v>16</v>
      </c>
      <c r="F27" s="16">
        <v>18</v>
      </c>
      <c r="G27" s="16">
        <v>14</v>
      </c>
      <c r="H27" s="16">
        <v>14</v>
      </c>
      <c r="I27" s="17">
        <f t="shared" si="0"/>
        <v>62</v>
      </c>
      <c r="J27" s="18"/>
    </row>
    <row r="28" spans="1:10" ht="18" customHeight="1">
      <c r="A28" s="8" t="s">
        <v>21</v>
      </c>
      <c r="B28" s="7">
        <v>8</v>
      </c>
      <c r="C28" s="15" t="s">
        <v>28</v>
      </c>
      <c r="D28" s="15" t="s">
        <v>33</v>
      </c>
      <c r="E28" s="16">
        <v>19</v>
      </c>
      <c r="F28" s="16">
        <v>15</v>
      </c>
      <c r="G28" s="16">
        <v>10</v>
      </c>
      <c r="H28" s="16">
        <v>17</v>
      </c>
      <c r="I28" s="17">
        <f t="shared" si="0"/>
        <v>61</v>
      </c>
      <c r="J28" s="18"/>
    </row>
    <row r="29" spans="1:10" ht="18" customHeight="1">
      <c r="A29" s="8" t="s">
        <v>22</v>
      </c>
      <c r="B29" s="7">
        <v>4</v>
      </c>
      <c r="C29" s="15" t="s">
        <v>73</v>
      </c>
      <c r="D29" s="15" t="s">
        <v>35</v>
      </c>
      <c r="E29" s="16">
        <v>14</v>
      </c>
      <c r="F29" s="16">
        <v>16</v>
      </c>
      <c r="G29" s="16">
        <v>11</v>
      </c>
      <c r="H29" s="16">
        <v>14</v>
      </c>
      <c r="I29" s="17">
        <f t="shared" si="0"/>
        <v>55</v>
      </c>
      <c r="J29" s="18"/>
    </row>
    <row r="30" spans="1:10" ht="18" customHeight="1">
      <c r="A30" s="8" t="s">
        <v>54</v>
      </c>
      <c r="B30" s="7">
        <v>11</v>
      </c>
      <c r="C30" s="15" t="s">
        <v>127</v>
      </c>
      <c r="D30" s="15" t="s">
        <v>128</v>
      </c>
      <c r="E30" s="19">
        <v>6</v>
      </c>
      <c r="F30" s="16">
        <v>9</v>
      </c>
      <c r="G30" s="16">
        <v>4</v>
      </c>
      <c r="H30" s="16">
        <v>6</v>
      </c>
      <c r="I30" s="17">
        <f t="shared" si="0"/>
        <v>25</v>
      </c>
      <c r="J30" s="18"/>
    </row>
    <row r="31" spans="1:10" ht="18" customHeight="1">
      <c r="A31" s="14"/>
      <c r="B31" s="7"/>
      <c r="C31" s="15"/>
      <c r="D31" s="15"/>
      <c r="E31" s="16"/>
      <c r="F31" s="16"/>
      <c r="G31" s="16"/>
      <c r="H31" s="16"/>
      <c r="I31" s="17"/>
      <c r="J31" s="20"/>
    </row>
    <row r="32" spans="1:10" ht="18" customHeight="1">
      <c r="A32" s="53" t="s">
        <v>43</v>
      </c>
      <c r="B32" s="54"/>
      <c r="C32" s="54"/>
      <c r="D32" s="55"/>
      <c r="E32" s="26">
        <f>(SUM(E10:E30)/525)</f>
        <v>0.7047619047619048</v>
      </c>
      <c r="F32" s="26">
        <f>(SUM(F10:F30)/525)</f>
        <v>0.7142857142857143</v>
      </c>
      <c r="G32" s="26">
        <f>(SUM(G10:G30)/525)</f>
        <v>0.5828571428571429</v>
      </c>
      <c r="H32" s="26">
        <f>(SUM(H10:H30)/525)</f>
        <v>0.6704761904761904</v>
      </c>
      <c r="I32" s="27">
        <f>(SUM(I10:I30)/2100)</f>
        <v>0.6680952380952381</v>
      </c>
      <c r="J32" s="18"/>
    </row>
    <row r="33" spans="1:10" ht="18" customHeight="1" thickBot="1">
      <c r="A33" s="21"/>
      <c r="B33" s="22"/>
      <c r="C33" s="23"/>
      <c r="D33" s="23"/>
      <c r="E33" s="22"/>
      <c r="F33" s="22"/>
      <c r="G33" s="22"/>
      <c r="H33" s="22"/>
      <c r="I33" s="24"/>
      <c r="J33" s="25"/>
    </row>
    <row r="34" spans="1:10" ht="15.75">
      <c r="A34" s="1"/>
      <c r="B34" s="2"/>
      <c r="C34" s="3"/>
      <c r="D34" s="3"/>
      <c r="E34" s="2"/>
      <c r="F34" s="2"/>
      <c r="G34" s="2"/>
      <c r="H34" s="2"/>
      <c r="I34" s="4"/>
      <c r="J34" s="5"/>
    </row>
    <row r="35" spans="1:10" ht="15.75">
      <c r="A35" s="6" t="s">
        <v>24</v>
      </c>
      <c r="B35" s="2"/>
      <c r="E35" s="2"/>
      <c r="F35" s="2"/>
      <c r="G35" s="2"/>
      <c r="H35" s="2"/>
      <c r="I35" s="4"/>
      <c r="J35" s="5"/>
    </row>
  </sheetData>
  <sheetProtection password="EECD" sheet="1"/>
  <mergeCells count="17">
    <mergeCell ref="A32:D32"/>
    <mergeCell ref="I7:I9"/>
    <mergeCell ref="J7:J9"/>
    <mergeCell ref="E8:E9"/>
    <mergeCell ref="F8:F9"/>
    <mergeCell ref="G8:G9"/>
    <mergeCell ref="H8:H9"/>
    <mergeCell ref="A1:J1"/>
    <mergeCell ref="A2:J2"/>
    <mergeCell ref="A3:J3"/>
    <mergeCell ref="A4:J4"/>
    <mergeCell ref="A5:J5"/>
    <mergeCell ref="A7:A9"/>
    <mergeCell ref="B7:B9"/>
    <mergeCell ref="C7:C9"/>
    <mergeCell ref="D7:D9"/>
    <mergeCell ref="E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35"/>
  <sheetViews>
    <sheetView zoomScale="85" zoomScaleNormal="85" workbookViewId="0" topLeftCell="A1">
      <pane ySplit="9" topLeftCell="BM10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3" max="3" width="23.00390625" style="0" bestFit="1" customWidth="1"/>
    <col min="4" max="4" width="15.25390625" style="0" bestFit="1" customWidth="1"/>
  </cols>
  <sheetData>
    <row r="1" spans="1:10" ht="26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0.25">
      <c r="A2" s="52" t="s">
        <v>93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0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8">
      <c r="A4" s="38" t="s">
        <v>94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8">
      <c r="A5" s="38" t="s">
        <v>95</v>
      </c>
      <c r="B5" s="38"/>
      <c r="C5" s="38"/>
      <c r="D5" s="38"/>
      <c r="E5" s="38"/>
      <c r="F5" s="38"/>
      <c r="G5" s="38"/>
      <c r="H5" s="38"/>
      <c r="I5" s="38"/>
      <c r="J5" s="38"/>
    </row>
    <row r="6" ht="13.5" thickBot="1"/>
    <row r="7" spans="1:10" ht="15.75">
      <c r="A7" s="39" t="s">
        <v>2</v>
      </c>
      <c r="B7" s="42" t="s">
        <v>3</v>
      </c>
      <c r="C7" s="45" t="s">
        <v>4</v>
      </c>
      <c r="D7" s="45" t="s">
        <v>31</v>
      </c>
      <c r="E7" s="48" t="s">
        <v>5</v>
      </c>
      <c r="F7" s="49"/>
      <c r="G7" s="49"/>
      <c r="H7" s="50"/>
      <c r="I7" s="56" t="s">
        <v>6</v>
      </c>
      <c r="J7" s="59" t="s">
        <v>7</v>
      </c>
    </row>
    <row r="8" spans="1:10" ht="12.75">
      <c r="A8" s="40"/>
      <c r="B8" s="43"/>
      <c r="C8" s="46"/>
      <c r="D8" s="46"/>
      <c r="E8" s="46" t="s">
        <v>52</v>
      </c>
      <c r="F8" s="46" t="s">
        <v>53</v>
      </c>
      <c r="G8" s="46" t="s">
        <v>107</v>
      </c>
      <c r="H8" s="62" t="s">
        <v>108</v>
      </c>
      <c r="I8" s="57"/>
      <c r="J8" s="60"/>
    </row>
    <row r="9" spans="1:10" ht="26.25" customHeight="1">
      <c r="A9" s="41"/>
      <c r="B9" s="44"/>
      <c r="C9" s="47"/>
      <c r="D9" s="47"/>
      <c r="E9" s="47"/>
      <c r="F9" s="47"/>
      <c r="G9" s="47"/>
      <c r="H9" s="63"/>
      <c r="I9" s="58"/>
      <c r="J9" s="61"/>
    </row>
    <row r="10" spans="1:10" ht="19.5" customHeight="1">
      <c r="A10" s="8" t="s">
        <v>8</v>
      </c>
      <c r="B10" s="9">
        <v>5</v>
      </c>
      <c r="C10" s="10" t="s">
        <v>106</v>
      </c>
      <c r="D10" s="10" t="s">
        <v>99</v>
      </c>
      <c r="E10" s="11">
        <v>20</v>
      </c>
      <c r="F10" s="11">
        <v>23</v>
      </c>
      <c r="G10" s="11">
        <v>22</v>
      </c>
      <c r="H10" s="11">
        <v>20</v>
      </c>
      <c r="I10" s="33">
        <f aca="true" t="shared" si="0" ref="I10:I30">SUM(E10:H10)</f>
        <v>85</v>
      </c>
      <c r="J10" s="13"/>
    </row>
    <row r="11" spans="1:10" ht="19.5" customHeight="1">
      <c r="A11" s="14" t="s">
        <v>10</v>
      </c>
      <c r="B11" s="7">
        <v>1</v>
      </c>
      <c r="C11" s="15" t="s">
        <v>105</v>
      </c>
      <c r="D11" s="15" t="s">
        <v>99</v>
      </c>
      <c r="E11" s="16">
        <v>19</v>
      </c>
      <c r="F11" s="16">
        <v>18</v>
      </c>
      <c r="G11" s="16">
        <v>23</v>
      </c>
      <c r="H11" s="16">
        <v>20</v>
      </c>
      <c r="I11" s="34">
        <f t="shared" si="0"/>
        <v>80</v>
      </c>
      <c r="J11" s="18"/>
    </row>
    <row r="12" spans="1:10" ht="19.5" customHeight="1">
      <c r="A12" s="14" t="s">
        <v>11</v>
      </c>
      <c r="B12" s="7">
        <v>20</v>
      </c>
      <c r="C12" s="15" t="s">
        <v>104</v>
      </c>
      <c r="D12" s="15" t="s">
        <v>99</v>
      </c>
      <c r="E12" s="16">
        <v>18</v>
      </c>
      <c r="F12" s="16">
        <v>22</v>
      </c>
      <c r="G12" s="16">
        <v>18</v>
      </c>
      <c r="H12" s="16">
        <v>21</v>
      </c>
      <c r="I12" s="34">
        <f t="shared" si="0"/>
        <v>79</v>
      </c>
      <c r="J12" s="18"/>
    </row>
    <row r="13" spans="1:10" ht="19.5" customHeight="1">
      <c r="A13" s="14" t="s">
        <v>12</v>
      </c>
      <c r="B13" s="7">
        <v>9</v>
      </c>
      <c r="C13" s="15" t="s">
        <v>103</v>
      </c>
      <c r="D13" s="15" t="s">
        <v>99</v>
      </c>
      <c r="E13" s="16">
        <v>20</v>
      </c>
      <c r="F13" s="16">
        <v>22</v>
      </c>
      <c r="G13" s="16">
        <v>18</v>
      </c>
      <c r="H13" s="16">
        <v>17</v>
      </c>
      <c r="I13" s="34">
        <f t="shared" si="0"/>
        <v>77</v>
      </c>
      <c r="J13" s="18"/>
    </row>
    <row r="14" spans="1:10" ht="19.5" customHeight="1">
      <c r="A14" s="14" t="s">
        <v>13</v>
      </c>
      <c r="B14" s="7">
        <v>17</v>
      </c>
      <c r="C14" s="15" t="s">
        <v>9</v>
      </c>
      <c r="D14" s="15" t="s">
        <v>40</v>
      </c>
      <c r="E14" s="16">
        <v>20</v>
      </c>
      <c r="F14" s="16">
        <v>16</v>
      </c>
      <c r="G14" s="16">
        <v>21</v>
      </c>
      <c r="H14" s="16">
        <v>16</v>
      </c>
      <c r="I14" s="34">
        <f t="shared" si="0"/>
        <v>73</v>
      </c>
      <c r="J14" s="18"/>
    </row>
    <row r="15" spans="1:10" ht="19.5" customHeight="1">
      <c r="A15" s="14" t="s">
        <v>44</v>
      </c>
      <c r="B15" s="7">
        <v>2</v>
      </c>
      <c r="C15" s="15" t="s">
        <v>30</v>
      </c>
      <c r="D15" s="15" t="s">
        <v>33</v>
      </c>
      <c r="E15" s="16">
        <v>17</v>
      </c>
      <c r="F15" s="16">
        <v>18</v>
      </c>
      <c r="G15" s="16">
        <v>21</v>
      </c>
      <c r="H15" s="16">
        <v>16</v>
      </c>
      <c r="I15" s="34">
        <f t="shared" si="0"/>
        <v>72</v>
      </c>
      <c r="J15" s="18"/>
    </row>
    <row r="16" spans="1:10" ht="19.5" customHeight="1">
      <c r="A16" s="14" t="s">
        <v>45</v>
      </c>
      <c r="B16" s="7">
        <v>8</v>
      </c>
      <c r="C16" s="15" t="s">
        <v>29</v>
      </c>
      <c r="D16" s="15" t="s">
        <v>33</v>
      </c>
      <c r="E16" s="16">
        <v>20</v>
      </c>
      <c r="F16" s="16">
        <v>17</v>
      </c>
      <c r="G16" s="16">
        <v>16</v>
      </c>
      <c r="H16" s="16">
        <v>18</v>
      </c>
      <c r="I16" s="34">
        <f t="shared" si="0"/>
        <v>71</v>
      </c>
      <c r="J16" s="18"/>
    </row>
    <row r="17" spans="1:10" ht="19.5" customHeight="1">
      <c r="A17" s="14" t="s">
        <v>37</v>
      </c>
      <c r="B17" s="7">
        <v>15</v>
      </c>
      <c r="C17" s="15" t="s">
        <v>23</v>
      </c>
      <c r="D17" s="15" t="s">
        <v>34</v>
      </c>
      <c r="E17" s="16">
        <v>17</v>
      </c>
      <c r="F17" s="16">
        <v>17</v>
      </c>
      <c r="G17" s="16">
        <v>19</v>
      </c>
      <c r="H17" s="16">
        <v>17</v>
      </c>
      <c r="I17" s="34">
        <f t="shared" si="0"/>
        <v>70</v>
      </c>
      <c r="J17" s="18"/>
    </row>
    <row r="18" spans="1:10" ht="19.5" customHeight="1">
      <c r="A18" s="14" t="s">
        <v>46</v>
      </c>
      <c r="B18" s="7">
        <v>11</v>
      </c>
      <c r="C18" s="15" t="s">
        <v>25</v>
      </c>
      <c r="D18" s="15" t="s">
        <v>35</v>
      </c>
      <c r="E18" s="16">
        <v>19</v>
      </c>
      <c r="F18" s="16">
        <v>15</v>
      </c>
      <c r="G18" s="16">
        <v>18</v>
      </c>
      <c r="H18" s="19">
        <v>17</v>
      </c>
      <c r="I18" s="34">
        <f t="shared" si="0"/>
        <v>69</v>
      </c>
      <c r="J18" s="18"/>
    </row>
    <row r="19" spans="1:10" ht="19.5" customHeight="1">
      <c r="A19" s="14" t="s">
        <v>38</v>
      </c>
      <c r="B19" s="7">
        <v>13</v>
      </c>
      <c r="C19" s="15" t="s">
        <v>102</v>
      </c>
      <c r="D19" s="15" t="s">
        <v>99</v>
      </c>
      <c r="E19" s="16">
        <v>16</v>
      </c>
      <c r="F19" s="16">
        <v>21</v>
      </c>
      <c r="G19" s="16">
        <v>18</v>
      </c>
      <c r="H19" s="16">
        <v>14</v>
      </c>
      <c r="I19" s="34">
        <f t="shared" si="0"/>
        <v>69</v>
      </c>
      <c r="J19" s="18"/>
    </row>
    <row r="20" spans="1:10" ht="19.5" customHeight="1">
      <c r="A20" s="14" t="s">
        <v>15</v>
      </c>
      <c r="B20" s="7">
        <v>19</v>
      </c>
      <c r="C20" s="15" t="s">
        <v>14</v>
      </c>
      <c r="D20" s="15" t="s">
        <v>32</v>
      </c>
      <c r="E20" s="16">
        <v>17</v>
      </c>
      <c r="F20" s="19">
        <v>18</v>
      </c>
      <c r="G20" s="16">
        <v>19</v>
      </c>
      <c r="H20" s="16">
        <v>13</v>
      </c>
      <c r="I20" s="34">
        <f t="shared" si="0"/>
        <v>67</v>
      </c>
      <c r="J20" s="18"/>
    </row>
    <row r="21" spans="1:10" ht="19.5" customHeight="1">
      <c r="A21" s="14" t="s">
        <v>47</v>
      </c>
      <c r="B21" s="7">
        <v>3</v>
      </c>
      <c r="C21" s="15" t="s">
        <v>101</v>
      </c>
      <c r="D21" s="15" t="s">
        <v>99</v>
      </c>
      <c r="E21" s="19">
        <v>14</v>
      </c>
      <c r="F21" s="16">
        <v>17</v>
      </c>
      <c r="G21" s="16">
        <v>18</v>
      </c>
      <c r="H21" s="16">
        <v>17</v>
      </c>
      <c r="I21" s="34">
        <f t="shared" si="0"/>
        <v>66</v>
      </c>
      <c r="J21" s="18" t="s">
        <v>70</v>
      </c>
    </row>
    <row r="22" spans="1:10" ht="19.5" customHeight="1">
      <c r="A22" s="14" t="s">
        <v>16</v>
      </c>
      <c r="B22" s="7">
        <v>4</v>
      </c>
      <c r="C22" s="15" t="s">
        <v>39</v>
      </c>
      <c r="D22" s="15" t="s">
        <v>33</v>
      </c>
      <c r="E22" s="16">
        <v>15</v>
      </c>
      <c r="F22" s="16">
        <v>16</v>
      </c>
      <c r="G22" s="16">
        <v>18</v>
      </c>
      <c r="H22" s="16">
        <v>15</v>
      </c>
      <c r="I22" s="34">
        <f t="shared" si="0"/>
        <v>64</v>
      </c>
      <c r="J22" s="18" t="s">
        <v>70</v>
      </c>
    </row>
    <row r="23" spans="1:10" ht="19.5" customHeight="1">
      <c r="A23" s="14" t="s">
        <v>17</v>
      </c>
      <c r="B23" s="7">
        <v>12</v>
      </c>
      <c r="C23" s="15" t="s">
        <v>28</v>
      </c>
      <c r="D23" s="15" t="s">
        <v>33</v>
      </c>
      <c r="E23" s="16">
        <v>12</v>
      </c>
      <c r="F23" s="16">
        <v>18</v>
      </c>
      <c r="G23" s="16">
        <v>16</v>
      </c>
      <c r="H23" s="16">
        <v>14</v>
      </c>
      <c r="I23" s="34">
        <f t="shared" si="0"/>
        <v>60</v>
      </c>
      <c r="J23" s="18"/>
    </row>
    <row r="24" spans="1:10" ht="19.5" customHeight="1">
      <c r="A24" s="14" t="s">
        <v>18</v>
      </c>
      <c r="B24" s="7">
        <v>7</v>
      </c>
      <c r="C24" s="15" t="s">
        <v>100</v>
      </c>
      <c r="D24" s="15" t="s">
        <v>33</v>
      </c>
      <c r="E24" s="16">
        <v>12</v>
      </c>
      <c r="F24" s="16">
        <v>17</v>
      </c>
      <c r="G24" s="16">
        <v>18</v>
      </c>
      <c r="H24" s="16">
        <v>12</v>
      </c>
      <c r="I24" s="34">
        <f t="shared" si="0"/>
        <v>59</v>
      </c>
      <c r="J24" s="18"/>
    </row>
    <row r="25" spans="1:10" ht="19.5" customHeight="1">
      <c r="A25" s="14" t="s">
        <v>19</v>
      </c>
      <c r="B25" s="7">
        <v>21</v>
      </c>
      <c r="C25" s="15" t="s">
        <v>98</v>
      </c>
      <c r="D25" s="15" t="s">
        <v>99</v>
      </c>
      <c r="E25" s="16">
        <v>15</v>
      </c>
      <c r="F25" s="16">
        <v>17</v>
      </c>
      <c r="G25" s="16">
        <v>16</v>
      </c>
      <c r="H25" s="16">
        <v>11</v>
      </c>
      <c r="I25" s="34">
        <f t="shared" si="0"/>
        <v>59</v>
      </c>
      <c r="J25" s="18"/>
    </row>
    <row r="26" spans="1:10" ht="19.5" customHeight="1">
      <c r="A26" s="14" t="s">
        <v>48</v>
      </c>
      <c r="B26" s="7">
        <v>10</v>
      </c>
      <c r="C26" s="15" t="s">
        <v>42</v>
      </c>
      <c r="D26" s="15" t="s">
        <v>34</v>
      </c>
      <c r="E26" s="16">
        <v>12</v>
      </c>
      <c r="F26" s="16">
        <v>15</v>
      </c>
      <c r="G26" s="16">
        <v>18</v>
      </c>
      <c r="H26" s="16">
        <v>13</v>
      </c>
      <c r="I26" s="34">
        <f t="shared" si="0"/>
        <v>58</v>
      </c>
      <c r="J26" s="18" t="s">
        <v>70</v>
      </c>
    </row>
    <row r="27" spans="1:10" ht="19.5" customHeight="1">
      <c r="A27" s="14" t="s">
        <v>20</v>
      </c>
      <c r="B27" s="7">
        <v>6</v>
      </c>
      <c r="C27" s="15" t="s">
        <v>63</v>
      </c>
      <c r="D27" s="15" t="s">
        <v>64</v>
      </c>
      <c r="E27" s="16">
        <v>16</v>
      </c>
      <c r="F27" s="16">
        <v>15</v>
      </c>
      <c r="G27" s="16">
        <v>16</v>
      </c>
      <c r="H27" s="16">
        <v>8</v>
      </c>
      <c r="I27" s="34">
        <f t="shared" si="0"/>
        <v>55</v>
      </c>
      <c r="J27" s="18"/>
    </row>
    <row r="28" spans="1:10" ht="19.5" customHeight="1">
      <c r="A28" s="14" t="s">
        <v>21</v>
      </c>
      <c r="B28" s="7">
        <v>18</v>
      </c>
      <c r="C28" s="15" t="s">
        <v>41</v>
      </c>
      <c r="D28" s="15" t="s">
        <v>72</v>
      </c>
      <c r="E28" s="16">
        <v>11</v>
      </c>
      <c r="F28" s="16">
        <v>15</v>
      </c>
      <c r="G28" s="16">
        <v>13</v>
      </c>
      <c r="H28" s="16">
        <v>12</v>
      </c>
      <c r="I28" s="34">
        <f t="shared" si="0"/>
        <v>51</v>
      </c>
      <c r="J28" s="18"/>
    </row>
    <row r="29" spans="1:10" ht="19.5" customHeight="1">
      <c r="A29" s="14" t="s">
        <v>22</v>
      </c>
      <c r="B29" s="7">
        <v>16</v>
      </c>
      <c r="C29" s="15" t="s">
        <v>67</v>
      </c>
      <c r="D29" s="15" t="s">
        <v>66</v>
      </c>
      <c r="E29" s="16">
        <v>17</v>
      </c>
      <c r="F29" s="16">
        <v>12</v>
      </c>
      <c r="G29" s="16">
        <v>14</v>
      </c>
      <c r="H29" s="16">
        <v>7</v>
      </c>
      <c r="I29" s="34">
        <f t="shared" si="0"/>
        <v>50</v>
      </c>
      <c r="J29" s="18"/>
    </row>
    <row r="30" spans="1:10" ht="19.5" customHeight="1">
      <c r="A30" s="14" t="s">
        <v>54</v>
      </c>
      <c r="B30" s="7">
        <v>14</v>
      </c>
      <c r="C30" s="15" t="s">
        <v>96</v>
      </c>
      <c r="D30" s="15" t="s">
        <v>97</v>
      </c>
      <c r="E30" s="16">
        <v>13</v>
      </c>
      <c r="F30" s="16">
        <v>12</v>
      </c>
      <c r="G30" s="16">
        <v>10</v>
      </c>
      <c r="H30" s="16">
        <v>11</v>
      </c>
      <c r="I30" s="34">
        <f t="shared" si="0"/>
        <v>46</v>
      </c>
      <c r="J30" s="20"/>
    </row>
    <row r="31" spans="1:10" ht="19.5" customHeight="1">
      <c r="A31" s="14"/>
      <c r="B31" s="7"/>
      <c r="C31" s="15"/>
      <c r="D31" s="15"/>
      <c r="E31" s="16"/>
      <c r="F31" s="16"/>
      <c r="G31" s="16"/>
      <c r="H31" s="16"/>
      <c r="I31" s="17"/>
      <c r="J31" s="20"/>
    </row>
    <row r="32" spans="1:10" ht="19.5" customHeight="1">
      <c r="A32" s="53" t="s">
        <v>43</v>
      </c>
      <c r="B32" s="54"/>
      <c r="C32" s="54"/>
      <c r="D32" s="55"/>
      <c r="E32" s="26">
        <f>(SUM(E10:E30)/525)</f>
        <v>0.6476190476190476</v>
      </c>
      <c r="F32" s="26">
        <f>(SUM(F10:F30)/525)</f>
        <v>0.6876190476190476</v>
      </c>
      <c r="G32" s="26">
        <f>(SUM(G10:G30)/525)</f>
        <v>0.7047619047619048</v>
      </c>
      <c r="H32" s="26">
        <f>(SUM(H10:H30)/525)</f>
        <v>0.5885714285714285</v>
      </c>
      <c r="I32" s="27">
        <f>(SUM(I10:I30)/2100)</f>
        <v>0.6571428571428571</v>
      </c>
      <c r="J32" s="18"/>
    </row>
    <row r="33" spans="1:10" ht="19.5" customHeight="1" thickBot="1">
      <c r="A33" s="21"/>
      <c r="B33" s="22"/>
      <c r="C33" s="23"/>
      <c r="D33" s="23"/>
      <c r="E33" s="22"/>
      <c r="F33" s="22"/>
      <c r="G33" s="22"/>
      <c r="H33" s="22"/>
      <c r="I33" s="24"/>
      <c r="J33" s="25"/>
    </row>
    <row r="34" spans="1:10" ht="15.75">
      <c r="A34" s="1"/>
      <c r="B34" s="2"/>
      <c r="C34" s="3"/>
      <c r="D34" s="3"/>
      <c r="E34" s="2"/>
      <c r="F34" s="2"/>
      <c r="G34" s="2"/>
      <c r="H34" s="2"/>
      <c r="I34" s="4"/>
      <c r="J34" s="5"/>
    </row>
    <row r="35" spans="1:10" ht="15.75">
      <c r="A35" s="6" t="s">
        <v>24</v>
      </c>
      <c r="B35" s="2"/>
      <c r="E35" s="2"/>
      <c r="F35" s="2"/>
      <c r="G35" s="2"/>
      <c r="H35" s="2"/>
      <c r="I35" s="4"/>
      <c r="J35" s="5"/>
    </row>
  </sheetData>
  <sheetProtection password="EECD" sheet="1" objects="1" scenarios="1"/>
  <mergeCells count="17">
    <mergeCell ref="A5:J5"/>
    <mergeCell ref="A7:A9"/>
    <mergeCell ref="B7:B9"/>
    <mergeCell ref="C7:C9"/>
    <mergeCell ref="J7:J9"/>
    <mergeCell ref="E8:E9"/>
    <mergeCell ref="F8:F9"/>
    <mergeCell ref="G8:G9"/>
    <mergeCell ref="H8:H9"/>
    <mergeCell ref="A1:J1"/>
    <mergeCell ref="A2:J2"/>
    <mergeCell ref="A3:J3"/>
    <mergeCell ref="A4:J4"/>
    <mergeCell ref="A32:D32"/>
    <mergeCell ref="E7:H7"/>
    <mergeCell ref="D7:D9"/>
    <mergeCell ref="I7:I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39"/>
  <sheetViews>
    <sheetView zoomScale="85" zoomScaleNormal="85" workbookViewId="0" topLeftCell="A1">
      <pane ySplit="9" topLeftCell="BM10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3" max="3" width="23.00390625" style="0" bestFit="1" customWidth="1"/>
    <col min="4" max="4" width="15.25390625" style="0" bestFit="1" customWidth="1"/>
  </cols>
  <sheetData>
    <row r="1" spans="1:10" ht="26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0.25">
      <c r="A2" s="52" t="s">
        <v>68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0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8">
      <c r="A4" s="38" t="s">
        <v>49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8">
      <c r="A5" s="38" t="s">
        <v>69</v>
      </c>
      <c r="B5" s="38"/>
      <c r="C5" s="38"/>
      <c r="D5" s="38"/>
      <c r="E5" s="38"/>
      <c r="F5" s="38"/>
      <c r="G5" s="38"/>
      <c r="H5" s="38"/>
      <c r="I5" s="38"/>
      <c r="J5" s="38"/>
    </row>
    <row r="6" ht="13.5" thickBot="1"/>
    <row r="7" spans="1:10" ht="15.75">
      <c r="A7" s="39" t="s">
        <v>2</v>
      </c>
      <c r="B7" s="42" t="s">
        <v>3</v>
      </c>
      <c r="C7" s="45" t="s">
        <v>4</v>
      </c>
      <c r="D7" s="45" t="s">
        <v>31</v>
      </c>
      <c r="E7" s="48" t="s">
        <v>5</v>
      </c>
      <c r="F7" s="49"/>
      <c r="G7" s="49"/>
      <c r="H7" s="50"/>
      <c r="I7" s="56" t="s">
        <v>6</v>
      </c>
      <c r="J7" s="59" t="s">
        <v>7</v>
      </c>
    </row>
    <row r="8" spans="1:10" ht="12.75">
      <c r="A8" s="40"/>
      <c r="B8" s="43"/>
      <c r="C8" s="46"/>
      <c r="D8" s="46"/>
      <c r="E8" s="46" t="s">
        <v>50</v>
      </c>
      <c r="F8" s="46" t="s">
        <v>51</v>
      </c>
      <c r="G8" s="46" t="s">
        <v>52</v>
      </c>
      <c r="H8" s="62" t="s">
        <v>53</v>
      </c>
      <c r="I8" s="57"/>
      <c r="J8" s="60"/>
    </row>
    <row r="9" spans="1:10" ht="26.25" customHeight="1">
      <c r="A9" s="41"/>
      <c r="B9" s="44"/>
      <c r="C9" s="47"/>
      <c r="D9" s="47"/>
      <c r="E9" s="47"/>
      <c r="F9" s="47"/>
      <c r="G9" s="47"/>
      <c r="H9" s="63"/>
      <c r="I9" s="58"/>
      <c r="J9" s="61"/>
    </row>
    <row r="10" spans="1:10" ht="19.5" customHeight="1">
      <c r="A10" s="8" t="s">
        <v>8</v>
      </c>
      <c r="B10" s="9">
        <v>7</v>
      </c>
      <c r="C10" s="10" t="s">
        <v>14</v>
      </c>
      <c r="D10" s="10" t="s">
        <v>32</v>
      </c>
      <c r="E10" s="11">
        <v>19</v>
      </c>
      <c r="F10" s="28">
        <v>20</v>
      </c>
      <c r="G10" s="11">
        <v>23</v>
      </c>
      <c r="H10" s="11">
        <v>21</v>
      </c>
      <c r="I10" s="12">
        <f aca="true" t="shared" si="0" ref="I10:I34">SUM(E10:H10)</f>
        <v>83</v>
      </c>
      <c r="J10" s="13"/>
    </row>
    <row r="11" spans="1:10" ht="19.5" customHeight="1">
      <c r="A11" s="14" t="s">
        <v>10</v>
      </c>
      <c r="B11" s="7">
        <v>5</v>
      </c>
      <c r="C11" s="15" t="s">
        <v>23</v>
      </c>
      <c r="D11" s="15" t="s">
        <v>34</v>
      </c>
      <c r="E11" s="16">
        <v>23</v>
      </c>
      <c r="F11" s="16">
        <v>21</v>
      </c>
      <c r="G11" s="16">
        <v>19</v>
      </c>
      <c r="H11" s="16">
        <v>18</v>
      </c>
      <c r="I11" s="17">
        <f t="shared" si="0"/>
        <v>81</v>
      </c>
      <c r="J11" s="18"/>
    </row>
    <row r="12" spans="1:10" ht="19.5" customHeight="1">
      <c r="A12" s="14" t="s">
        <v>11</v>
      </c>
      <c r="B12" s="7">
        <v>15</v>
      </c>
      <c r="C12" s="15" t="s">
        <v>9</v>
      </c>
      <c r="D12" s="15" t="s">
        <v>40</v>
      </c>
      <c r="E12" s="16">
        <v>21</v>
      </c>
      <c r="F12" s="16">
        <v>21</v>
      </c>
      <c r="G12" s="16">
        <v>19</v>
      </c>
      <c r="H12" s="16">
        <v>18</v>
      </c>
      <c r="I12" s="17">
        <f t="shared" si="0"/>
        <v>79</v>
      </c>
      <c r="J12" s="18"/>
    </row>
    <row r="13" spans="1:10" ht="19.5" customHeight="1">
      <c r="A13" s="14" t="s">
        <v>12</v>
      </c>
      <c r="B13" s="7">
        <v>3</v>
      </c>
      <c r="C13" s="15" t="s">
        <v>26</v>
      </c>
      <c r="D13" s="15" t="s">
        <v>36</v>
      </c>
      <c r="E13" s="16">
        <v>23</v>
      </c>
      <c r="F13" s="16">
        <v>19</v>
      </c>
      <c r="G13" s="16">
        <v>20</v>
      </c>
      <c r="H13" s="16">
        <v>12</v>
      </c>
      <c r="I13" s="17">
        <f t="shared" si="0"/>
        <v>74</v>
      </c>
      <c r="J13" s="18"/>
    </row>
    <row r="14" spans="1:10" ht="19.5" customHeight="1">
      <c r="A14" s="14" t="s">
        <v>13</v>
      </c>
      <c r="B14" s="7">
        <v>11</v>
      </c>
      <c r="C14" s="15" t="s">
        <v>27</v>
      </c>
      <c r="D14" s="15" t="s">
        <v>34</v>
      </c>
      <c r="E14" s="16">
        <v>22</v>
      </c>
      <c r="F14" s="16">
        <v>15</v>
      </c>
      <c r="G14" s="16">
        <v>19</v>
      </c>
      <c r="H14" s="16">
        <v>15</v>
      </c>
      <c r="I14" s="17">
        <f t="shared" si="0"/>
        <v>71</v>
      </c>
      <c r="J14" s="18"/>
    </row>
    <row r="15" spans="1:10" ht="19.5" customHeight="1">
      <c r="A15" s="14" t="s">
        <v>44</v>
      </c>
      <c r="B15" s="7">
        <v>6</v>
      </c>
      <c r="C15" s="15" t="s">
        <v>25</v>
      </c>
      <c r="D15" s="15" t="s">
        <v>35</v>
      </c>
      <c r="E15" s="16">
        <v>16</v>
      </c>
      <c r="F15" s="16">
        <v>24</v>
      </c>
      <c r="G15" s="16">
        <v>16</v>
      </c>
      <c r="H15" s="19">
        <v>15</v>
      </c>
      <c r="I15" s="17">
        <f t="shared" si="0"/>
        <v>71</v>
      </c>
      <c r="J15" s="18"/>
    </row>
    <row r="16" spans="1:10" ht="19.5" customHeight="1">
      <c r="A16" s="14" t="s">
        <v>45</v>
      </c>
      <c r="B16" s="7">
        <v>22</v>
      </c>
      <c r="C16" s="15" t="s">
        <v>29</v>
      </c>
      <c r="D16" s="15" t="s">
        <v>33</v>
      </c>
      <c r="E16" s="16">
        <v>21</v>
      </c>
      <c r="F16" s="16">
        <v>20</v>
      </c>
      <c r="G16" s="16">
        <v>15</v>
      </c>
      <c r="H16" s="16">
        <v>15</v>
      </c>
      <c r="I16" s="17">
        <f t="shared" si="0"/>
        <v>71</v>
      </c>
      <c r="J16" s="18"/>
    </row>
    <row r="17" spans="1:10" ht="19.5" customHeight="1">
      <c r="A17" s="14" t="s">
        <v>37</v>
      </c>
      <c r="B17" s="7">
        <v>24</v>
      </c>
      <c r="C17" s="15" t="s">
        <v>42</v>
      </c>
      <c r="D17" s="15" t="s">
        <v>34</v>
      </c>
      <c r="E17" s="16">
        <v>21</v>
      </c>
      <c r="F17" s="16">
        <v>14</v>
      </c>
      <c r="G17" s="16">
        <v>18</v>
      </c>
      <c r="H17" s="16">
        <v>17</v>
      </c>
      <c r="I17" s="17">
        <f t="shared" si="0"/>
        <v>70</v>
      </c>
      <c r="J17" s="18" t="s">
        <v>70</v>
      </c>
    </row>
    <row r="18" spans="1:10" ht="19.5" customHeight="1">
      <c r="A18" s="14" t="s">
        <v>46</v>
      </c>
      <c r="B18" s="7">
        <v>17</v>
      </c>
      <c r="C18" s="15" t="s">
        <v>28</v>
      </c>
      <c r="D18" s="15" t="s">
        <v>33</v>
      </c>
      <c r="E18" s="16">
        <v>16</v>
      </c>
      <c r="F18" s="16">
        <v>20</v>
      </c>
      <c r="G18" s="16">
        <v>17</v>
      </c>
      <c r="H18" s="16">
        <v>17</v>
      </c>
      <c r="I18" s="17">
        <f t="shared" si="0"/>
        <v>70</v>
      </c>
      <c r="J18" s="18"/>
    </row>
    <row r="19" spans="1:10" ht="19.5" customHeight="1">
      <c r="A19" s="14" t="s">
        <v>38</v>
      </c>
      <c r="B19" s="7">
        <v>8</v>
      </c>
      <c r="C19" s="15" t="s">
        <v>65</v>
      </c>
      <c r="D19" s="15" t="s">
        <v>66</v>
      </c>
      <c r="E19" s="16">
        <v>20</v>
      </c>
      <c r="F19" s="16">
        <v>20</v>
      </c>
      <c r="G19" s="16">
        <v>14</v>
      </c>
      <c r="H19" s="16">
        <v>16</v>
      </c>
      <c r="I19" s="17">
        <f t="shared" si="0"/>
        <v>70</v>
      </c>
      <c r="J19" s="18"/>
    </row>
    <row r="20" spans="1:10" ht="19.5" customHeight="1">
      <c r="A20" s="14" t="s">
        <v>15</v>
      </c>
      <c r="B20" s="7">
        <v>10</v>
      </c>
      <c r="C20" s="15" t="s">
        <v>71</v>
      </c>
      <c r="D20" s="15" t="s">
        <v>35</v>
      </c>
      <c r="E20" s="16">
        <v>16</v>
      </c>
      <c r="F20" s="16">
        <v>16</v>
      </c>
      <c r="G20" s="16">
        <v>20</v>
      </c>
      <c r="H20" s="16">
        <v>17</v>
      </c>
      <c r="I20" s="17">
        <f t="shared" si="0"/>
        <v>69</v>
      </c>
      <c r="J20" s="18"/>
    </row>
    <row r="21" spans="1:10" ht="19.5" customHeight="1">
      <c r="A21" s="14" t="s">
        <v>47</v>
      </c>
      <c r="B21" s="7">
        <v>4</v>
      </c>
      <c r="C21" s="15" t="s">
        <v>41</v>
      </c>
      <c r="D21" s="15" t="s">
        <v>72</v>
      </c>
      <c r="E21" s="16">
        <v>18</v>
      </c>
      <c r="F21" s="16">
        <v>15</v>
      </c>
      <c r="G21" s="16">
        <v>17</v>
      </c>
      <c r="H21" s="16">
        <v>17</v>
      </c>
      <c r="I21" s="17">
        <f t="shared" si="0"/>
        <v>67</v>
      </c>
      <c r="J21" s="18"/>
    </row>
    <row r="22" spans="1:10" ht="19.5" customHeight="1">
      <c r="A22" s="14" t="s">
        <v>16</v>
      </c>
      <c r="B22" s="7">
        <v>9</v>
      </c>
      <c r="C22" s="15" t="s">
        <v>73</v>
      </c>
      <c r="D22" s="15" t="s">
        <v>35</v>
      </c>
      <c r="E22" s="16">
        <v>15</v>
      </c>
      <c r="F22" s="16">
        <v>21</v>
      </c>
      <c r="G22" s="16">
        <v>20</v>
      </c>
      <c r="H22" s="16">
        <v>11</v>
      </c>
      <c r="I22" s="17">
        <f t="shared" si="0"/>
        <v>67</v>
      </c>
      <c r="J22" s="18"/>
    </row>
    <row r="23" spans="1:10" ht="19.5" customHeight="1">
      <c r="A23" s="14" t="s">
        <v>17</v>
      </c>
      <c r="B23" s="7">
        <v>14</v>
      </c>
      <c r="C23" s="15" t="s">
        <v>59</v>
      </c>
      <c r="D23" s="15" t="s">
        <v>60</v>
      </c>
      <c r="E23" s="16">
        <v>16</v>
      </c>
      <c r="F23" s="16">
        <v>20</v>
      </c>
      <c r="G23" s="16">
        <v>16</v>
      </c>
      <c r="H23" s="16">
        <v>14</v>
      </c>
      <c r="I23" s="17">
        <f t="shared" si="0"/>
        <v>66</v>
      </c>
      <c r="J23" s="18"/>
    </row>
    <row r="24" spans="1:10" ht="19.5" customHeight="1">
      <c r="A24" s="14" t="s">
        <v>18</v>
      </c>
      <c r="B24" s="7">
        <v>15</v>
      </c>
      <c r="C24" s="15" t="s">
        <v>61</v>
      </c>
      <c r="D24" s="15" t="s">
        <v>35</v>
      </c>
      <c r="E24" s="16">
        <v>16</v>
      </c>
      <c r="F24" s="16">
        <v>21</v>
      </c>
      <c r="G24" s="16">
        <v>15</v>
      </c>
      <c r="H24" s="16">
        <v>14</v>
      </c>
      <c r="I24" s="17">
        <f t="shared" si="0"/>
        <v>66</v>
      </c>
      <c r="J24" s="18"/>
    </row>
    <row r="25" spans="1:10" ht="19.5" customHeight="1">
      <c r="A25" s="14" t="s">
        <v>19</v>
      </c>
      <c r="B25" s="7">
        <v>23</v>
      </c>
      <c r="C25" s="15" t="s">
        <v>62</v>
      </c>
      <c r="D25" s="15" t="s">
        <v>34</v>
      </c>
      <c r="E25" s="16">
        <v>22</v>
      </c>
      <c r="F25" s="16">
        <v>18</v>
      </c>
      <c r="G25" s="16">
        <v>14</v>
      </c>
      <c r="H25" s="16">
        <v>12</v>
      </c>
      <c r="I25" s="17">
        <f t="shared" si="0"/>
        <v>66</v>
      </c>
      <c r="J25" s="18"/>
    </row>
    <row r="26" spans="1:10" ht="19.5" customHeight="1">
      <c r="A26" s="14" t="s">
        <v>48</v>
      </c>
      <c r="B26" s="7">
        <v>19</v>
      </c>
      <c r="C26" s="15" t="s">
        <v>74</v>
      </c>
      <c r="D26" s="15" t="s">
        <v>36</v>
      </c>
      <c r="E26" s="16">
        <v>18</v>
      </c>
      <c r="F26" s="16">
        <v>22</v>
      </c>
      <c r="G26" s="16">
        <v>15</v>
      </c>
      <c r="H26" s="16">
        <v>11</v>
      </c>
      <c r="I26" s="17">
        <f t="shared" si="0"/>
        <v>66</v>
      </c>
      <c r="J26" s="18" t="s">
        <v>70</v>
      </c>
    </row>
    <row r="27" spans="1:10" ht="19.5" customHeight="1">
      <c r="A27" s="14" t="s">
        <v>20</v>
      </c>
      <c r="B27" s="7">
        <v>13</v>
      </c>
      <c r="C27" s="15" t="s">
        <v>63</v>
      </c>
      <c r="D27" s="15" t="s">
        <v>64</v>
      </c>
      <c r="E27" s="16">
        <v>15</v>
      </c>
      <c r="F27" s="16">
        <v>17</v>
      </c>
      <c r="G27" s="16">
        <v>17</v>
      </c>
      <c r="H27" s="16">
        <v>15</v>
      </c>
      <c r="I27" s="17">
        <f t="shared" si="0"/>
        <v>64</v>
      </c>
      <c r="J27" s="18"/>
    </row>
    <row r="28" spans="1:10" ht="19.5" customHeight="1">
      <c r="A28" s="14" t="s">
        <v>21</v>
      </c>
      <c r="B28" s="7">
        <v>12</v>
      </c>
      <c r="C28" s="15" t="s">
        <v>39</v>
      </c>
      <c r="D28" s="15" t="s">
        <v>33</v>
      </c>
      <c r="E28" s="16">
        <v>17</v>
      </c>
      <c r="F28" s="16">
        <v>15</v>
      </c>
      <c r="G28" s="16">
        <v>15</v>
      </c>
      <c r="H28" s="16">
        <v>16</v>
      </c>
      <c r="I28" s="17">
        <f t="shared" si="0"/>
        <v>63</v>
      </c>
      <c r="J28" s="18" t="s">
        <v>70</v>
      </c>
    </row>
    <row r="29" spans="1:10" ht="19.5" customHeight="1">
      <c r="A29" s="14" t="s">
        <v>22</v>
      </c>
      <c r="B29" s="7">
        <v>1</v>
      </c>
      <c r="C29" s="15" t="s">
        <v>67</v>
      </c>
      <c r="D29" s="15" t="s">
        <v>66</v>
      </c>
      <c r="E29" s="16">
        <v>16</v>
      </c>
      <c r="F29" s="16">
        <v>21</v>
      </c>
      <c r="G29" s="16">
        <v>14</v>
      </c>
      <c r="H29" s="16">
        <v>10</v>
      </c>
      <c r="I29" s="17">
        <f t="shared" si="0"/>
        <v>61</v>
      </c>
      <c r="J29" s="18"/>
    </row>
    <row r="30" spans="1:10" ht="19.5" customHeight="1">
      <c r="A30" s="14" t="s">
        <v>54</v>
      </c>
      <c r="B30" s="7">
        <v>21</v>
      </c>
      <c r="C30" s="15" t="s">
        <v>30</v>
      </c>
      <c r="D30" s="15" t="s">
        <v>33</v>
      </c>
      <c r="E30" s="16">
        <v>13</v>
      </c>
      <c r="F30" s="16">
        <v>16</v>
      </c>
      <c r="G30" s="16">
        <v>16</v>
      </c>
      <c r="H30" s="16">
        <v>14</v>
      </c>
      <c r="I30" s="17">
        <f t="shared" si="0"/>
        <v>59</v>
      </c>
      <c r="J30" s="18"/>
    </row>
    <row r="31" spans="1:10" ht="19.5" customHeight="1">
      <c r="A31" s="14" t="s">
        <v>55</v>
      </c>
      <c r="B31" s="7">
        <v>25</v>
      </c>
      <c r="C31" s="15" t="s">
        <v>75</v>
      </c>
      <c r="D31" s="15" t="s">
        <v>64</v>
      </c>
      <c r="E31" s="16">
        <v>16</v>
      </c>
      <c r="F31" s="16">
        <v>15</v>
      </c>
      <c r="G31" s="16">
        <v>14</v>
      </c>
      <c r="H31" s="16">
        <v>13</v>
      </c>
      <c r="I31" s="17">
        <f t="shared" si="0"/>
        <v>58</v>
      </c>
      <c r="J31" s="20"/>
    </row>
    <row r="32" spans="1:10" ht="19.5" customHeight="1">
      <c r="A32" s="14" t="s">
        <v>56</v>
      </c>
      <c r="B32" s="7">
        <v>20</v>
      </c>
      <c r="C32" s="15" t="s">
        <v>76</v>
      </c>
      <c r="D32" s="15" t="s">
        <v>77</v>
      </c>
      <c r="E32" s="16">
        <v>16</v>
      </c>
      <c r="F32" s="16">
        <v>15</v>
      </c>
      <c r="G32" s="16">
        <v>14</v>
      </c>
      <c r="H32" s="16">
        <v>12</v>
      </c>
      <c r="I32" s="17">
        <f t="shared" si="0"/>
        <v>57</v>
      </c>
      <c r="J32" s="18"/>
    </row>
    <row r="33" spans="1:10" ht="19.5" customHeight="1">
      <c r="A33" s="14" t="s">
        <v>57</v>
      </c>
      <c r="B33" s="7">
        <v>2</v>
      </c>
      <c r="C33" s="15" t="s">
        <v>78</v>
      </c>
      <c r="D33" s="15" t="s">
        <v>77</v>
      </c>
      <c r="E33" s="16">
        <v>17</v>
      </c>
      <c r="F33" s="16">
        <v>13</v>
      </c>
      <c r="G33" s="16">
        <v>9</v>
      </c>
      <c r="H33" s="16">
        <v>9</v>
      </c>
      <c r="I33" s="17">
        <f t="shared" si="0"/>
        <v>48</v>
      </c>
      <c r="J33" s="18"/>
    </row>
    <row r="34" spans="1:10" ht="19.5" customHeight="1">
      <c r="A34" s="14" t="s">
        <v>58</v>
      </c>
      <c r="B34" s="7">
        <v>18</v>
      </c>
      <c r="C34" s="15" t="s">
        <v>87</v>
      </c>
      <c r="D34" s="15" t="s">
        <v>79</v>
      </c>
      <c r="E34" s="19">
        <v>17</v>
      </c>
      <c r="F34" s="16">
        <v>9</v>
      </c>
      <c r="G34" s="16">
        <v>10</v>
      </c>
      <c r="H34" s="16">
        <v>8</v>
      </c>
      <c r="I34" s="17">
        <f t="shared" si="0"/>
        <v>44</v>
      </c>
      <c r="J34" s="18"/>
    </row>
    <row r="35" spans="1:10" ht="19.5" customHeight="1">
      <c r="A35" s="14"/>
      <c r="B35" s="7"/>
      <c r="C35" s="15"/>
      <c r="D35" s="15"/>
      <c r="E35" s="16"/>
      <c r="F35" s="16"/>
      <c r="G35" s="16"/>
      <c r="H35" s="16"/>
      <c r="I35" s="17"/>
      <c r="J35" s="20"/>
    </row>
    <row r="36" spans="1:10" ht="19.5" customHeight="1">
      <c r="A36" s="53" t="s">
        <v>43</v>
      </c>
      <c r="B36" s="54"/>
      <c r="C36" s="54"/>
      <c r="D36" s="55"/>
      <c r="E36" s="26">
        <f>(SUM(E10:E34)/625)</f>
        <v>0.72</v>
      </c>
      <c r="F36" s="26">
        <f>(SUM(F10:F34)/625)</f>
        <v>0.7168</v>
      </c>
      <c r="G36" s="26">
        <f>(SUM(G10:G34)/625)</f>
        <v>0.6496</v>
      </c>
      <c r="H36" s="26">
        <f>(SUM(H10:H34)/625)</f>
        <v>0.5712</v>
      </c>
      <c r="I36" s="27">
        <f>(SUM(I10:I34)/2500)</f>
        <v>0.6644</v>
      </c>
      <c r="J36" s="18"/>
    </row>
    <row r="37" spans="1:10" ht="19.5" customHeight="1" thickBot="1">
      <c r="A37" s="21"/>
      <c r="B37" s="22"/>
      <c r="C37" s="23"/>
      <c r="D37" s="23"/>
      <c r="E37" s="22"/>
      <c r="F37" s="22"/>
      <c r="G37" s="22"/>
      <c r="H37" s="22"/>
      <c r="I37" s="24"/>
      <c r="J37" s="25"/>
    </row>
    <row r="38" spans="1:10" ht="15.75">
      <c r="A38" s="1"/>
      <c r="B38" s="2"/>
      <c r="C38" s="3"/>
      <c r="D38" s="3"/>
      <c r="E38" s="2"/>
      <c r="F38" s="2"/>
      <c r="G38" s="2"/>
      <c r="H38" s="2"/>
      <c r="I38" s="4"/>
      <c r="J38" s="5"/>
    </row>
    <row r="39" spans="1:10" ht="15.75">
      <c r="A39" s="6" t="s">
        <v>24</v>
      </c>
      <c r="B39" s="2"/>
      <c r="E39" s="2"/>
      <c r="F39" s="2"/>
      <c r="G39" s="2"/>
      <c r="H39" s="2"/>
      <c r="I39" s="4"/>
      <c r="J39" s="5"/>
    </row>
  </sheetData>
  <sheetProtection password="EECD" sheet="1" objects="1" scenarios="1"/>
  <mergeCells count="17">
    <mergeCell ref="A36:D36"/>
    <mergeCell ref="E7:H7"/>
    <mergeCell ref="D7:D9"/>
    <mergeCell ref="I7:I9"/>
    <mergeCell ref="A1:J1"/>
    <mergeCell ref="A2:J2"/>
    <mergeCell ref="A3:J3"/>
    <mergeCell ref="A4:J4"/>
    <mergeCell ref="A5:J5"/>
    <mergeCell ref="A7:A9"/>
    <mergeCell ref="B7:B9"/>
    <mergeCell ref="C7:C9"/>
    <mergeCell ref="J7:J9"/>
    <mergeCell ref="E8:E9"/>
    <mergeCell ref="F8:F9"/>
    <mergeCell ref="G8:G9"/>
    <mergeCell ref="H8:H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53"/>
  <sheetViews>
    <sheetView zoomScale="85" zoomScaleNormal="85" zoomScaleSheetLayoutView="75" workbookViewId="0" topLeftCell="A1">
      <pane ySplit="9" topLeftCell="BM10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1.25390625" style="0" customWidth="1"/>
    <col min="2" max="2" width="23.00390625" style="0" bestFit="1" customWidth="1"/>
    <col min="3" max="3" width="15.25390625" style="0" bestFit="1" customWidth="1"/>
  </cols>
  <sheetData>
    <row r="1" spans="1:13" ht="26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0.25">
      <c r="A2" s="52" t="s">
        <v>91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20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8">
      <c r="A4" s="38" t="s">
        <v>80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8">
      <c r="A5" s="38" t="s">
        <v>88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ht="13.5" thickBot="1"/>
    <row r="7" spans="1:13" ht="15.75" customHeight="1">
      <c r="A7" s="67" t="s">
        <v>2</v>
      </c>
      <c r="B7" s="45" t="s">
        <v>4</v>
      </c>
      <c r="C7" s="45" t="s">
        <v>31</v>
      </c>
      <c r="D7" s="48" t="s">
        <v>90</v>
      </c>
      <c r="E7" s="49"/>
      <c r="F7" s="49"/>
      <c r="G7" s="49"/>
      <c r="H7" s="49"/>
      <c r="I7" s="49"/>
      <c r="J7" s="49"/>
      <c r="K7" s="50"/>
      <c r="L7" s="64" t="s">
        <v>89</v>
      </c>
      <c r="M7" s="70" t="s">
        <v>7</v>
      </c>
    </row>
    <row r="8" spans="1:13" ht="24" customHeight="1">
      <c r="A8" s="68"/>
      <c r="B8" s="46"/>
      <c r="C8" s="46"/>
      <c r="D8" s="29" t="s">
        <v>81</v>
      </c>
      <c r="E8" s="29" t="s">
        <v>33</v>
      </c>
      <c r="F8" s="29" t="s">
        <v>81</v>
      </c>
      <c r="G8" s="30" t="s">
        <v>32</v>
      </c>
      <c r="H8" s="29" t="s">
        <v>33</v>
      </c>
      <c r="I8" s="29" t="s">
        <v>81</v>
      </c>
      <c r="J8" s="29" t="s">
        <v>33</v>
      </c>
      <c r="K8" s="29" t="s">
        <v>81</v>
      </c>
      <c r="L8" s="65"/>
      <c r="M8" s="71"/>
    </row>
    <row r="9" spans="1:13" ht="22.5" customHeight="1">
      <c r="A9" s="69"/>
      <c r="B9" s="47"/>
      <c r="C9" s="47"/>
      <c r="D9" s="36" t="s">
        <v>82</v>
      </c>
      <c r="E9" s="37" t="s">
        <v>83</v>
      </c>
      <c r="F9" s="36" t="s">
        <v>118</v>
      </c>
      <c r="G9" s="31" t="s">
        <v>92</v>
      </c>
      <c r="H9" s="31" t="s">
        <v>137</v>
      </c>
      <c r="I9" s="31" t="s">
        <v>84</v>
      </c>
      <c r="J9" s="31" t="s">
        <v>85</v>
      </c>
      <c r="K9" s="32" t="s">
        <v>86</v>
      </c>
      <c r="L9" s="66"/>
      <c r="M9" s="72"/>
    </row>
    <row r="10" spans="1:13" ht="19.5" customHeight="1">
      <c r="A10" s="8" t="s">
        <v>8</v>
      </c>
      <c r="B10" s="10" t="s">
        <v>9</v>
      </c>
      <c r="C10" s="10" t="s">
        <v>40</v>
      </c>
      <c r="D10" s="11">
        <v>79</v>
      </c>
      <c r="E10" s="11">
        <v>73</v>
      </c>
      <c r="F10" s="11">
        <v>78</v>
      </c>
      <c r="G10" s="11"/>
      <c r="H10" s="11"/>
      <c r="I10" s="11"/>
      <c r="J10" s="11"/>
      <c r="K10" s="11"/>
      <c r="L10" s="12">
        <f aca="true" t="shared" si="0" ref="L10:L48">SUM(D10:K10)</f>
        <v>230</v>
      </c>
      <c r="M10" s="13"/>
    </row>
    <row r="11" spans="1:13" ht="19.5" customHeight="1">
      <c r="A11" s="14" t="s">
        <v>10</v>
      </c>
      <c r="B11" s="15" t="s">
        <v>14</v>
      </c>
      <c r="C11" s="15" t="s">
        <v>32</v>
      </c>
      <c r="D11" s="16">
        <v>83</v>
      </c>
      <c r="E11" s="19">
        <v>67</v>
      </c>
      <c r="F11" s="16">
        <v>74</v>
      </c>
      <c r="G11" s="16"/>
      <c r="H11" s="16"/>
      <c r="I11" s="16"/>
      <c r="J11" s="16"/>
      <c r="K11" s="16"/>
      <c r="L11" s="17">
        <f t="shared" si="0"/>
        <v>224</v>
      </c>
      <c r="M11" s="18"/>
    </row>
    <row r="12" spans="1:13" ht="19.5" customHeight="1">
      <c r="A12" s="14" t="s">
        <v>11</v>
      </c>
      <c r="B12" s="15" t="s">
        <v>23</v>
      </c>
      <c r="C12" s="15" t="s">
        <v>34</v>
      </c>
      <c r="D12" s="16">
        <v>81</v>
      </c>
      <c r="E12" s="16">
        <v>70</v>
      </c>
      <c r="F12" s="16">
        <v>73</v>
      </c>
      <c r="G12" s="16"/>
      <c r="H12" s="16"/>
      <c r="I12" s="16"/>
      <c r="J12" s="16"/>
      <c r="K12" s="16"/>
      <c r="L12" s="17">
        <f t="shared" si="0"/>
        <v>224</v>
      </c>
      <c r="M12" s="18"/>
    </row>
    <row r="13" spans="1:13" ht="19.5" customHeight="1">
      <c r="A13" s="14" t="s">
        <v>12</v>
      </c>
      <c r="B13" s="15" t="s">
        <v>25</v>
      </c>
      <c r="C13" s="15" t="s">
        <v>35</v>
      </c>
      <c r="D13" s="16">
        <v>71</v>
      </c>
      <c r="E13" s="16">
        <v>69</v>
      </c>
      <c r="F13" s="16">
        <v>81</v>
      </c>
      <c r="G13" s="16"/>
      <c r="H13" s="16"/>
      <c r="I13" s="16"/>
      <c r="J13" s="16"/>
      <c r="K13" s="19"/>
      <c r="L13" s="17">
        <f t="shared" si="0"/>
        <v>221</v>
      </c>
      <c r="M13" s="18"/>
    </row>
    <row r="14" spans="1:13" ht="19.5" customHeight="1">
      <c r="A14" s="14" t="s">
        <v>13</v>
      </c>
      <c r="B14" s="15" t="s">
        <v>29</v>
      </c>
      <c r="C14" s="15" t="s">
        <v>33</v>
      </c>
      <c r="D14" s="16">
        <v>71</v>
      </c>
      <c r="E14" s="16">
        <v>71</v>
      </c>
      <c r="F14" s="16">
        <v>73</v>
      </c>
      <c r="G14" s="16"/>
      <c r="H14" s="16"/>
      <c r="I14" s="16"/>
      <c r="J14" s="16"/>
      <c r="K14" s="16"/>
      <c r="L14" s="17">
        <f t="shared" si="0"/>
        <v>215</v>
      </c>
      <c r="M14" s="18"/>
    </row>
    <row r="15" spans="1:13" ht="19.5" customHeight="1">
      <c r="A15" s="14" t="s">
        <v>44</v>
      </c>
      <c r="B15" s="15" t="s">
        <v>42</v>
      </c>
      <c r="C15" s="15" t="s">
        <v>34</v>
      </c>
      <c r="D15" s="16">
        <v>70</v>
      </c>
      <c r="E15" s="16">
        <v>58</v>
      </c>
      <c r="F15" s="16">
        <v>71</v>
      </c>
      <c r="G15" s="16"/>
      <c r="H15" s="16"/>
      <c r="I15" s="16"/>
      <c r="J15" s="16"/>
      <c r="K15" s="16"/>
      <c r="L15" s="17">
        <f t="shared" si="0"/>
        <v>199</v>
      </c>
      <c r="M15" s="18" t="s">
        <v>70</v>
      </c>
    </row>
    <row r="16" spans="1:13" ht="19.5" customHeight="1">
      <c r="A16" s="14" t="s">
        <v>45</v>
      </c>
      <c r="B16" s="15" t="s">
        <v>39</v>
      </c>
      <c r="C16" s="15" t="s">
        <v>33</v>
      </c>
      <c r="D16" s="16">
        <v>63</v>
      </c>
      <c r="E16" s="16">
        <v>64</v>
      </c>
      <c r="F16" s="16">
        <v>68</v>
      </c>
      <c r="G16" s="16"/>
      <c r="H16" s="16"/>
      <c r="I16" s="16"/>
      <c r="J16" s="16"/>
      <c r="K16" s="16"/>
      <c r="L16" s="17">
        <f t="shared" si="0"/>
        <v>195</v>
      </c>
      <c r="M16" s="18" t="s">
        <v>70</v>
      </c>
    </row>
    <row r="17" spans="1:13" ht="19.5" customHeight="1">
      <c r="A17" s="14" t="s">
        <v>37</v>
      </c>
      <c r="B17" s="15" t="s">
        <v>28</v>
      </c>
      <c r="C17" s="15" t="s">
        <v>33</v>
      </c>
      <c r="D17" s="16">
        <v>70</v>
      </c>
      <c r="E17" s="16">
        <v>60</v>
      </c>
      <c r="F17" s="16">
        <v>61</v>
      </c>
      <c r="G17" s="16"/>
      <c r="H17" s="16"/>
      <c r="I17" s="16"/>
      <c r="J17" s="16"/>
      <c r="K17" s="16"/>
      <c r="L17" s="17">
        <f t="shared" si="0"/>
        <v>191</v>
      </c>
      <c r="M17" s="18"/>
    </row>
    <row r="18" spans="1:13" ht="19.5" customHeight="1">
      <c r="A18" s="14" t="s">
        <v>46</v>
      </c>
      <c r="B18" s="15" t="s">
        <v>63</v>
      </c>
      <c r="C18" s="15" t="s">
        <v>64</v>
      </c>
      <c r="D18" s="16">
        <v>64</v>
      </c>
      <c r="E18" s="16">
        <v>55</v>
      </c>
      <c r="F18" s="16">
        <v>69</v>
      </c>
      <c r="G18" s="16"/>
      <c r="H18" s="16"/>
      <c r="I18" s="16"/>
      <c r="J18" s="16"/>
      <c r="K18" s="16"/>
      <c r="L18" s="17">
        <f t="shared" si="0"/>
        <v>188</v>
      </c>
      <c r="M18" s="18"/>
    </row>
    <row r="19" spans="1:13" ht="19.5" customHeight="1">
      <c r="A19" s="14" t="s">
        <v>38</v>
      </c>
      <c r="B19" s="15" t="s">
        <v>41</v>
      </c>
      <c r="C19" s="15" t="s">
        <v>72</v>
      </c>
      <c r="D19" s="16">
        <v>67</v>
      </c>
      <c r="E19" s="16">
        <v>51</v>
      </c>
      <c r="F19" s="16">
        <v>66</v>
      </c>
      <c r="G19" s="16"/>
      <c r="H19" s="16"/>
      <c r="I19" s="16"/>
      <c r="J19" s="16"/>
      <c r="K19" s="16"/>
      <c r="L19" s="17">
        <f t="shared" si="0"/>
        <v>184</v>
      </c>
      <c r="M19" s="18"/>
    </row>
    <row r="20" spans="1:13" ht="19.5" customHeight="1">
      <c r="A20" s="14" t="s">
        <v>15</v>
      </c>
      <c r="B20" s="15" t="s">
        <v>59</v>
      </c>
      <c r="C20" s="15" t="s">
        <v>60</v>
      </c>
      <c r="D20" s="16">
        <v>66</v>
      </c>
      <c r="E20" s="16"/>
      <c r="F20" s="16">
        <v>83</v>
      </c>
      <c r="G20" s="16"/>
      <c r="H20" s="16"/>
      <c r="I20" s="16"/>
      <c r="J20" s="16"/>
      <c r="K20" s="16"/>
      <c r="L20" s="17">
        <f t="shared" si="0"/>
        <v>149</v>
      </c>
      <c r="M20" s="18"/>
    </row>
    <row r="21" spans="1:13" ht="19.5" customHeight="1">
      <c r="A21" s="14" t="s">
        <v>47</v>
      </c>
      <c r="B21" s="15" t="s">
        <v>27</v>
      </c>
      <c r="C21" s="15" t="s">
        <v>34</v>
      </c>
      <c r="D21" s="16">
        <v>71</v>
      </c>
      <c r="E21" s="16"/>
      <c r="F21" s="16">
        <v>70</v>
      </c>
      <c r="G21" s="16"/>
      <c r="H21" s="16"/>
      <c r="I21" s="16"/>
      <c r="J21" s="16"/>
      <c r="K21" s="16"/>
      <c r="L21" s="17">
        <f t="shared" si="0"/>
        <v>141</v>
      </c>
      <c r="M21" s="18"/>
    </row>
    <row r="22" spans="1:13" ht="19.5" customHeight="1">
      <c r="A22" s="14" t="s">
        <v>16</v>
      </c>
      <c r="B22" s="15" t="s">
        <v>62</v>
      </c>
      <c r="C22" s="15" t="s">
        <v>34</v>
      </c>
      <c r="D22" s="16">
        <v>66</v>
      </c>
      <c r="E22" s="16"/>
      <c r="F22" s="16">
        <v>69</v>
      </c>
      <c r="G22" s="16"/>
      <c r="H22" s="16"/>
      <c r="I22" s="16"/>
      <c r="J22" s="16"/>
      <c r="K22" s="16"/>
      <c r="L22" s="17">
        <f t="shared" si="0"/>
        <v>135</v>
      </c>
      <c r="M22" s="18"/>
    </row>
    <row r="23" spans="1:13" ht="19.5" customHeight="1">
      <c r="A23" s="14" t="s">
        <v>17</v>
      </c>
      <c r="B23" s="15" t="s">
        <v>65</v>
      </c>
      <c r="C23" s="15" t="s">
        <v>66</v>
      </c>
      <c r="D23" s="16">
        <v>70</v>
      </c>
      <c r="E23" s="16"/>
      <c r="F23" s="16">
        <v>64</v>
      </c>
      <c r="G23" s="16"/>
      <c r="H23" s="16"/>
      <c r="I23" s="16"/>
      <c r="J23" s="16"/>
      <c r="K23" s="16"/>
      <c r="L23" s="17">
        <f t="shared" si="0"/>
        <v>134</v>
      </c>
      <c r="M23" s="18"/>
    </row>
    <row r="24" spans="1:13" ht="19.5" customHeight="1">
      <c r="A24" s="14" t="s">
        <v>18</v>
      </c>
      <c r="B24" s="15" t="s">
        <v>71</v>
      </c>
      <c r="C24" s="15" t="s">
        <v>35</v>
      </c>
      <c r="D24" s="16">
        <v>69</v>
      </c>
      <c r="E24" s="16"/>
      <c r="F24" s="16">
        <v>62</v>
      </c>
      <c r="G24" s="16"/>
      <c r="H24" s="16"/>
      <c r="I24" s="16"/>
      <c r="J24" s="16"/>
      <c r="K24" s="16"/>
      <c r="L24" s="17">
        <f t="shared" si="0"/>
        <v>131</v>
      </c>
      <c r="M24" s="18"/>
    </row>
    <row r="25" spans="1:13" ht="19.5" customHeight="1">
      <c r="A25" s="14" t="s">
        <v>19</v>
      </c>
      <c r="B25" s="15" t="s">
        <v>30</v>
      </c>
      <c r="C25" s="15" t="s">
        <v>33</v>
      </c>
      <c r="D25" s="16">
        <v>59</v>
      </c>
      <c r="E25" s="16">
        <v>72</v>
      </c>
      <c r="F25" s="16"/>
      <c r="G25" s="16"/>
      <c r="H25" s="16"/>
      <c r="I25" s="16"/>
      <c r="J25" s="16"/>
      <c r="K25" s="16"/>
      <c r="L25" s="17">
        <f t="shared" si="0"/>
        <v>131</v>
      </c>
      <c r="M25" s="18"/>
    </row>
    <row r="26" spans="1:13" ht="19.5" customHeight="1">
      <c r="A26" s="14" t="s">
        <v>48</v>
      </c>
      <c r="B26" s="15" t="s">
        <v>122</v>
      </c>
      <c r="C26" s="15" t="s">
        <v>35</v>
      </c>
      <c r="D26" s="16">
        <v>67</v>
      </c>
      <c r="E26" s="16"/>
      <c r="F26" s="16">
        <v>55</v>
      </c>
      <c r="G26" s="16"/>
      <c r="H26" s="16"/>
      <c r="I26" s="16"/>
      <c r="J26" s="16"/>
      <c r="K26" s="16"/>
      <c r="L26" s="17">
        <f t="shared" si="0"/>
        <v>122</v>
      </c>
      <c r="M26" s="18"/>
    </row>
    <row r="27" spans="1:13" ht="19.5" customHeight="1">
      <c r="A27" s="14" t="s">
        <v>20</v>
      </c>
      <c r="B27" s="15" t="s">
        <v>67</v>
      </c>
      <c r="C27" s="15" t="s">
        <v>66</v>
      </c>
      <c r="D27" s="16">
        <v>61</v>
      </c>
      <c r="E27" s="16">
        <v>50</v>
      </c>
      <c r="F27" s="16"/>
      <c r="G27" s="16"/>
      <c r="H27" s="16"/>
      <c r="I27" s="16"/>
      <c r="J27" s="16"/>
      <c r="K27" s="16"/>
      <c r="L27" s="17">
        <f t="shared" si="0"/>
        <v>111</v>
      </c>
      <c r="M27" s="18"/>
    </row>
    <row r="28" spans="1:13" ht="19.5" customHeight="1">
      <c r="A28" s="14" t="s">
        <v>21</v>
      </c>
      <c r="B28" s="15" t="s">
        <v>106</v>
      </c>
      <c r="C28" s="15" t="s">
        <v>99</v>
      </c>
      <c r="D28" s="19"/>
      <c r="E28" s="16">
        <v>85</v>
      </c>
      <c r="F28" s="16"/>
      <c r="G28" s="16"/>
      <c r="H28" s="16"/>
      <c r="I28" s="16"/>
      <c r="J28" s="16"/>
      <c r="K28" s="16"/>
      <c r="L28" s="17">
        <f t="shared" si="0"/>
        <v>85</v>
      </c>
      <c r="M28" s="18"/>
    </row>
    <row r="29" spans="1:13" ht="19.5" customHeight="1">
      <c r="A29" s="14" t="s">
        <v>22</v>
      </c>
      <c r="B29" s="15" t="s">
        <v>105</v>
      </c>
      <c r="C29" s="15" t="s">
        <v>99</v>
      </c>
      <c r="D29" s="19"/>
      <c r="E29" s="16">
        <v>80</v>
      </c>
      <c r="F29" s="16"/>
      <c r="G29" s="16"/>
      <c r="H29" s="16"/>
      <c r="I29" s="16"/>
      <c r="J29" s="16"/>
      <c r="K29" s="16"/>
      <c r="L29" s="17">
        <f t="shared" si="0"/>
        <v>80</v>
      </c>
      <c r="M29" s="18"/>
    </row>
    <row r="30" spans="1:13" ht="19.5" customHeight="1">
      <c r="A30" s="14" t="s">
        <v>54</v>
      </c>
      <c r="B30" s="15" t="s">
        <v>104</v>
      </c>
      <c r="C30" s="15" t="s">
        <v>99</v>
      </c>
      <c r="D30" s="19"/>
      <c r="E30" s="16">
        <v>79</v>
      </c>
      <c r="F30" s="16"/>
      <c r="G30" s="16"/>
      <c r="H30" s="16"/>
      <c r="I30" s="16"/>
      <c r="J30" s="16"/>
      <c r="K30" s="16"/>
      <c r="L30" s="17">
        <f t="shared" si="0"/>
        <v>79</v>
      </c>
      <c r="M30" s="18"/>
    </row>
    <row r="31" spans="1:13" ht="19.5" customHeight="1">
      <c r="A31" s="14" t="s">
        <v>55</v>
      </c>
      <c r="B31" s="15" t="s">
        <v>134</v>
      </c>
      <c r="C31" s="15" t="s">
        <v>99</v>
      </c>
      <c r="D31" s="19"/>
      <c r="E31" s="16">
        <v>77</v>
      </c>
      <c r="F31" s="16"/>
      <c r="G31" s="16"/>
      <c r="H31" s="16"/>
      <c r="I31" s="16"/>
      <c r="J31" s="16"/>
      <c r="K31" s="16"/>
      <c r="L31" s="17">
        <f t="shared" si="0"/>
        <v>77</v>
      </c>
      <c r="M31" s="18"/>
    </row>
    <row r="32" spans="1:13" ht="19.5" customHeight="1">
      <c r="A32" s="14" t="s">
        <v>56</v>
      </c>
      <c r="B32" s="15" t="s">
        <v>26</v>
      </c>
      <c r="C32" s="15" t="s">
        <v>36</v>
      </c>
      <c r="D32" s="16">
        <v>74</v>
      </c>
      <c r="E32" s="16"/>
      <c r="F32" s="16"/>
      <c r="G32" s="16"/>
      <c r="H32" s="16"/>
      <c r="I32" s="16"/>
      <c r="J32" s="16"/>
      <c r="K32" s="16"/>
      <c r="L32" s="17">
        <f t="shared" si="0"/>
        <v>74</v>
      </c>
      <c r="M32" s="18"/>
    </row>
    <row r="33" spans="1:13" ht="19.5" customHeight="1">
      <c r="A33" s="14" t="s">
        <v>57</v>
      </c>
      <c r="B33" s="15" t="s">
        <v>119</v>
      </c>
      <c r="C33" s="15" t="s">
        <v>35</v>
      </c>
      <c r="D33" s="19"/>
      <c r="E33" s="16"/>
      <c r="F33" s="16">
        <v>69</v>
      </c>
      <c r="G33" s="16"/>
      <c r="H33" s="16"/>
      <c r="I33" s="16"/>
      <c r="J33" s="16"/>
      <c r="K33" s="16"/>
      <c r="L33" s="17">
        <f t="shared" si="0"/>
        <v>69</v>
      </c>
      <c r="M33" s="18"/>
    </row>
    <row r="34" spans="1:13" ht="19.5" customHeight="1">
      <c r="A34" s="14" t="s">
        <v>58</v>
      </c>
      <c r="B34" s="15" t="s">
        <v>102</v>
      </c>
      <c r="C34" s="15" t="s">
        <v>99</v>
      </c>
      <c r="D34" s="19"/>
      <c r="E34" s="16">
        <v>69</v>
      </c>
      <c r="F34" s="16"/>
      <c r="G34" s="16"/>
      <c r="H34" s="16"/>
      <c r="I34" s="16"/>
      <c r="J34" s="16"/>
      <c r="K34" s="16"/>
      <c r="L34" s="17">
        <f t="shared" si="0"/>
        <v>69</v>
      </c>
      <c r="M34" s="18"/>
    </row>
    <row r="35" spans="1:13" ht="19.5" customHeight="1">
      <c r="A35" s="14" t="s">
        <v>109</v>
      </c>
      <c r="B35" s="10" t="s">
        <v>123</v>
      </c>
      <c r="C35" s="10" t="s">
        <v>35</v>
      </c>
      <c r="D35" s="19"/>
      <c r="E35" s="16"/>
      <c r="F35" s="16">
        <v>66</v>
      </c>
      <c r="G35" s="16"/>
      <c r="H35" s="16"/>
      <c r="I35" s="16"/>
      <c r="J35" s="16"/>
      <c r="K35" s="16"/>
      <c r="L35" s="17">
        <f t="shared" si="0"/>
        <v>66</v>
      </c>
      <c r="M35" s="18"/>
    </row>
    <row r="36" spans="1:13" ht="19.5" customHeight="1">
      <c r="A36" s="14" t="s">
        <v>110</v>
      </c>
      <c r="B36" s="15" t="s">
        <v>101</v>
      </c>
      <c r="C36" s="15" t="s">
        <v>99</v>
      </c>
      <c r="D36" s="19"/>
      <c r="E36" s="16">
        <v>66</v>
      </c>
      <c r="F36" s="16"/>
      <c r="G36" s="16"/>
      <c r="H36" s="16"/>
      <c r="I36" s="16"/>
      <c r="J36" s="16"/>
      <c r="K36" s="16"/>
      <c r="L36" s="17">
        <f t="shared" si="0"/>
        <v>66</v>
      </c>
      <c r="M36" s="18" t="s">
        <v>70</v>
      </c>
    </row>
    <row r="37" spans="1:13" ht="19.5" customHeight="1">
      <c r="A37" s="14" t="s">
        <v>111</v>
      </c>
      <c r="B37" s="15" t="s">
        <v>61</v>
      </c>
      <c r="C37" s="15" t="s">
        <v>35</v>
      </c>
      <c r="D37" s="16">
        <v>66</v>
      </c>
      <c r="E37" s="16"/>
      <c r="F37" s="16"/>
      <c r="G37" s="16"/>
      <c r="H37" s="16"/>
      <c r="I37" s="16"/>
      <c r="J37" s="16"/>
      <c r="K37" s="16"/>
      <c r="L37" s="17">
        <f t="shared" si="0"/>
        <v>66</v>
      </c>
      <c r="M37" s="18"/>
    </row>
    <row r="38" spans="1:13" ht="19.5" customHeight="1">
      <c r="A38" s="14" t="s">
        <v>112</v>
      </c>
      <c r="B38" s="15" t="s">
        <v>74</v>
      </c>
      <c r="C38" s="15" t="s">
        <v>36</v>
      </c>
      <c r="D38" s="16">
        <v>66</v>
      </c>
      <c r="E38" s="16"/>
      <c r="F38" s="16"/>
      <c r="G38" s="16"/>
      <c r="H38" s="16"/>
      <c r="I38" s="16"/>
      <c r="J38" s="16"/>
      <c r="K38" s="16"/>
      <c r="L38" s="17">
        <f t="shared" si="0"/>
        <v>66</v>
      </c>
      <c r="M38" s="18" t="s">
        <v>70</v>
      </c>
    </row>
    <row r="39" spans="1:13" ht="19.5" customHeight="1">
      <c r="A39" s="14" t="s">
        <v>113</v>
      </c>
      <c r="B39" s="15" t="s">
        <v>125</v>
      </c>
      <c r="C39" s="15" t="s">
        <v>35</v>
      </c>
      <c r="D39" s="19"/>
      <c r="E39" s="16"/>
      <c r="F39" s="16">
        <v>64</v>
      </c>
      <c r="G39" s="16"/>
      <c r="H39" s="16"/>
      <c r="I39" s="16"/>
      <c r="J39" s="16"/>
      <c r="K39" s="16"/>
      <c r="L39" s="17">
        <f t="shared" si="0"/>
        <v>64</v>
      </c>
      <c r="M39" s="18"/>
    </row>
    <row r="40" spans="1:13" ht="19.5" customHeight="1">
      <c r="A40" s="14" t="s">
        <v>114</v>
      </c>
      <c r="B40" s="15" t="s">
        <v>126</v>
      </c>
      <c r="C40" s="15" t="s">
        <v>35</v>
      </c>
      <c r="D40" s="19"/>
      <c r="E40" s="16"/>
      <c r="F40" s="16">
        <v>62</v>
      </c>
      <c r="G40" s="16"/>
      <c r="H40" s="16"/>
      <c r="I40" s="16"/>
      <c r="J40" s="16"/>
      <c r="K40" s="16"/>
      <c r="L40" s="17">
        <f t="shared" si="0"/>
        <v>62</v>
      </c>
      <c r="M40" s="18"/>
    </row>
    <row r="41" spans="1:13" ht="19.5" customHeight="1">
      <c r="A41" s="14" t="s">
        <v>115</v>
      </c>
      <c r="B41" s="15" t="s">
        <v>133</v>
      </c>
      <c r="C41" s="15" t="s">
        <v>33</v>
      </c>
      <c r="D41" s="19"/>
      <c r="E41" s="16">
        <v>59</v>
      </c>
      <c r="F41" s="16"/>
      <c r="G41" s="16"/>
      <c r="H41" s="16"/>
      <c r="I41" s="16"/>
      <c r="J41" s="16"/>
      <c r="K41" s="16"/>
      <c r="L41" s="17">
        <f t="shared" si="0"/>
        <v>59</v>
      </c>
      <c r="M41" s="18"/>
    </row>
    <row r="42" spans="1:13" ht="19.5" customHeight="1">
      <c r="A42" s="14" t="s">
        <v>116</v>
      </c>
      <c r="B42" s="15" t="s">
        <v>132</v>
      </c>
      <c r="C42" s="15" t="s">
        <v>99</v>
      </c>
      <c r="D42" s="19"/>
      <c r="E42" s="16">
        <v>59</v>
      </c>
      <c r="F42" s="16"/>
      <c r="G42" s="16"/>
      <c r="H42" s="16"/>
      <c r="I42" s="16"/>
      <c r="J42" s="16"/>
      <c r="K42" s="16"/>
      <c r="L42" s="17">
        <f t="shared" si="0"/>
        <v>59</v>
      </c>
      <c r="M42" s="18"/>
    </row>
    <row r="43" spans="1:13" ht="19.5" customHeight="1">
      <c r="A43" s="14" t="s">
        <v>117</v>
      </c>
      <c r="B43" s="15" t="s">
        <v>75</v>
      </c>
      <c r="C43" s="15" t="s">
        <v>64</v>
      </c>
      <c r="D43" s="16">
        <v>58</v>
      </c>
      <c r="E43" s="16"/>
      <c r="F43" s="16"/>
      <c r="G43" s="16"/>
      <c r="H43" s="16"/>
      <c r="I43" s="16"/>
      <c r="J43" s="16"/>
      <c r="K43" s="16"/>
      <c r="L43" s="17">
        <f t="shared" si="0"/>
        <v>58</v>
      </c>
      <c r="M43" s="20"/>
    </row>
    <row r="44" spans="1:13" ht="19.5" customHeight="1">
      <c r="A44" s="14" t="s">
        <v>120</v>
      </c>
      <c r="B44" s="15" t="s">
        <v>76</v>
      </c>
      <c r="C44" s="15" t="s">
        <v>77</v>
      </c>
      <c r="D44" s="16">
        <v>57</v>
      </c>
      <c r="E44" s="16"/>
      <c r="F44" s="16"/>
      <c r="G44" s="16"/>
      <c r="H44" s="16"/>
      <c r="I44" s="16"/>
      <c r="J44" s="16"/>
      <c r="K44" s="16"/>
      <c r="L44" s="17">
        <f t="shared" si="0"/>
        <v>57</v>
      </c>
      <c r="M44" s="18"/>
    </row>
    <row r="45" spans="1:13" ht="19.5" customHeight="1">
      <c r="A45" s="14" t="s">
        <v>121</v>
      </c>
      <c r="B45" s="15" t="s">
        <v>78</v>
      </c>
      <c r="C45" s="15" t="s">
        <v>77</v>
      </c>
      <c r="D45" s="16">
        <v>48</v>
      </c>
      <c r="E45" s="16"/>
      <c r="F45" s="16"/>
      <c r="G45" s="16"/>
      <c r="H45" s="16"/>
      <c r="I45" s="16"/>
      <c r="J45" s="16"/>
      <c r="K45" s="16"/>
      <c r="L45" s="17">
        <f t="shared" si="0"/>
        <v>48</v>
      </c>
      <c r="M45" s="18"/>
    </row>
    <row r="46" spans="1:13" ht="19.5" customHeight="1">
      <c r="A46" s="14" t="s">
        <v>124</v>
      </c>
      <c r="B46" s="15" t="s">
        <v>131</v>
      </c>
      <c r="C46" s="15" t="s">
        <v>97</v>
      </c>
      <c r="D46" s="19"/>
      <c r="E46" s="16">
        <v>46</v>
      </c>
      <c r="F46" s="16"/>
      <c r="G46" s="16"/>
      <c r="H46" s="16"/>
      <c r="I46" s="16"/>
      <c r="J46" s="16"/>
      <c r="K46" s="16"/>
      <c r="L46" s="17">
        <f t="shared" si="0"/>
        <v>46</v>
      </c>
      <c r="M46" s="18"/>
    </row>
    <row r="47" spans="1:13" ht="19.5" customHeight="1">
      <c r="A47" s="14" t="s">
        <v>129</v>
      </c>
      <c r="B47" s="15" t="s">
        <v>87</v>
      </c>
      <c r="C47" s="15" t="s">
        <v>79</v>
      </c>
      <c r="D47" s="19">
        <v>44</v>
      </c>
      <c r="E47" s="16"/>
      <c r="F47" s="16"/>
      <c r="G47" s="16"/>
      <c r="H47" s="16"/>
      <c r="I47" s="16"/>
      <c r="J47" s="16"/>
      <c r="K47" s="16"/>
      <c r="L47" s="17">
        <f t="shared" si="0"/>
        <v>44</v>
      </c>
      <c r="M47" s="18"/>
    </row>
    <row r="48" spans="1:13" ht="19.5" customHeight="1">
      <c r="A48" s="14" t="s">
        <v>130</v>
      </c>
      <c r="B48" s="15" t="s">
        <v>127</v>
      </c>
      <c r="C48" s="15" t="s">
        <v>128</v>
      </c>
      <c r="D48" s="19"/>
      <c r="E48" s="16"/>
      <c r="F48" s="16">
        <v>25</v>
      </c>
      <c r="G48" s="16"/>
      <c r="H48" s="16"/>
      <c r="I48" s="16"/>
      <c r="J48" s="16"/>
      <c r="K48" s="16"/>
      <c r="L48" s="17">
        <f t="shared" si="0"/>
        <v>25</v>
      </c>
      <c r="M48" s="18"/>
    </row>
    <row r="49" spans="1:13" ht="19.5" customHeight="1">
      <c r="A49" s="14"/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7"/>
      <c r="M49" s="20"/>
    </row>
    <row r="50" spans="1:13" ht="19.5" customHeight="1">
      <c r="A50" s="53" t="s">
        <v>43</v>
      </c>
      <c r="B50" s="54"/>
      <c r="C50" s="55"/>
      <c r="D50" s="26">
        <f>(SUM(D10:D48)/2500)</f>
        <v>0.6644</v>
      </c>
      <c r="E50" s="26">
        <f>(SUM(E10:E48)/2100)</f>
        <v>0.6571428571428571</v>
      </c>
      <c r="F50" s="26">
        <f>(SUM(F10:F48)/2100)</f>
        <v>0.6680952380952381</v>
      </c>
      <c r="G50" s="26"/>
      <c r="H50" s="26"/>
      <c r="I50" s="26"/>
      <c r="J50" s="26"/>
      <c r="K50" s="26"/>
      <c r="L50" s="35">
        <f>(SUM(L10:L48)/6700)</f>
        <v>0.6632835820895523</v>
      </c>
      <c r="M50" s="18"/>
    </row>
    <row r="51" spans="1:13" ht="19.5" customHeight="1" thickBot="1">
      <c r="A51" s="21"/>
      <c r="B51" s="23"/>
      <c r="C51" s="23"/>
      <c r="D51" s="22"/>
      <c r="E51" s="22"/>
      <c r="F51" s="22"/>
      <c r="G51" s="22"/>
      <c r="H51" s="22"/>
      <c r="I51" s="22"/>
      <c r="J51" s="22"/>
      <c r="K51" s="22"/>
      <c r="L51" s="24"/>
      <c r="M51" s="25"/>
    </row>
    <row r="52" spans="1:13" ht="15.75">
      <c r="A52" s="1"/>
      <c r="B52" s="3"/>
      <c r="C52" s="3"/>
      <c r="D52" s="2"/>
      <c r="E52" s="2"/>
      <c r="F52" s="2"/>
      <c r="G52" s="2"/>
      <c r="H52" s="2"/>
      <c r="I52" s="2"/>
      <c r="J52" s="2"/>
      <c r="K52" s="2"/>
      <c r="L52" s="4"/>
      <c r="M52" s="5"/>
    </row>
    <row r="53" spans="1:13" ht="15.75">
      <c r="A53" s="6" t="s">
        <v>24</v>
      </c>
      <c r="D53" s="2"/>
      <c r="E53" s="2"/>
      <c r="F53" s="2"/>
      <c r="G53" s="2"/>
      <c r="H53" s="2"/>
      <c r="I53" s="2"/>
      <c r="J53" s="2"/>
      <c r="K53" s="2"/>
      <c r="L53" s="4"/>
      <c r="M53" s="5"/>
    </row>
  </sheetData>
  <sheetProtection password="EECD" sheet="1" objects="1" scenarios="1"/>
  <mergeCells count="12">
    <mergeCell ref="A5:M5"/>
    <mergeCell ref="A7:A9"/>
    <mergeCell ref="B7:B9"/>
    <mergeCell ref="M7:M9"/>
    <mergeCell ref="A1:M1"/>
    <mergeCell ref="A2:M2"/>
    <mergeCell ref="A3:M3"/>
    <mergeCell ref="A4:M4"/>
    <mergeCell ref="A50:C50"/>
    <mergeCell ref="D7:K7"/>
    <mergeCell ref="C7:C9"/>
    <mergeCell ref="L7:L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JHorvath</dc:creator>
  <cp:keywords/>
  <dc:description/>
  <cp:lastModifiedBy>anton.molnar</cp:lastModifiedBy>
  <cp:lastPrinted>2009-04-13T16:05:06Z</cp:lastPrinted>
  <dcterms:created xsi:type="dcterms:W3CDTF">2007-04-04T08:51:26Z</dcterms:created>
  <dcterms:modified xsi:type="dcterms:W3CDTF">2009-05-11T05:16:37Z</dcterms:modified>
  <cp:category/>
  <cp:version/>
  <cp:contentType/>
  <cp:contentStatus/>
</cp:coreProperties>
</file>